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720" windowHeight="7320" activeTab="1"/>
  </bookViews>
  <sheets>
    <sheet name="Приложение 5" sheetId="1" r:id="rId1"/>
    <sheet name="приложение 6" sheetId="2" r:id="rId2"/>
  </sheets>
  <definedNames>
    <definedName name="Z_1DF66C55_E2CE_430C_BCA9_70442178DF40_.wvu.PrintArea" localSheetId="0" hidden="1">'Приложение 5'!$A$1:$F$320</definedName>
    <definedName name="Z_1DF66C55_E2CE_430C_BCA9_70442178DF40_.wvu.PrintArea" localSheetId="1" hidden="1">'приложение 6'!$A$1:$E$243</definedName>
    <definedName name="Z_2C0A4400_C94E_11D5_985D_00A024D00A3D_.wvu.PrintArea" localSheetId="0" hidden="1">'Приложение 5'!#REF!</definedName>
    <definedName name="Z_2C0A4400_C94E_11D5_985D_00A024D00A3D_.wvu.PrintArea" localSheetId="1" hidden="1">'приложение 6'!#REF!</definedName>
    <definedName name="Z_2C0A4400_C94E_11D5_985D_00A024D00A3D_.wvu.PrintTitles" localSheetId="0" hidden="1">'Приложение 5'!$1:$11</definedName>
    <definedName name="Z_2C0A4400_C94E_11D5_985D_00A024D00A3D_.wvu.PrintTitles" localSheetId="1" hidden="1">'приложение 6'!$1:$11</definedName>
    <definedName name="Z_2ECC1140_ED84_11D6_B290_0020AF71400F_.wvu.Cols" localSheetId="0" hidden="1">'Приложение 5'!$G:$G</definedName>
    <definedName name="Z_2ECC1140_ED84_11D6_B290_0020AF71400F_.wvu.Cols" localSheetId="1" hidden="1">'приложение 6'!$F:$F</definedName>
    <definedName name="Z_2ECC1140_ED84_11D6_B290_0020AF71400F_.wvu.PrintArea" localSheetId="0" hidden="1">'Приложение 5'!$A$1:$F$259</definedName>
    <definedName name="Z_2ECC1140_ED84_11D6_B290_0020AF71400F_.wvu.PrintArea" localSheetId="1" hidden="1">'приложение 6'!$A$1:$E$60</definedName>
    <definedName name="Z_2ECC1140_ED84_11D6_B290_0020AF71400F_.wvu.PrintTitles" localSheetId="0" hidden="1">'Приложение 5'!$11:$11</definedName>
    <definedName name="Z_2ECC1140_ED84_11D6_B290_0020AF71400F_.wvu.PrintTitles" localSheetId="1" hidden="1">'приложение 6'!$11:$11</definedName>
    <definedName name="Z_441D5F40_CC60_11D5_8566_F00A19432D5C_.wvu.PrintArea" localSheetId="0" hidden="1">'Приложение 5'!$A$1:$F$320</definedName>
    <definedName name="Z_441D5F40_CC60_11D5_8566_F00A19432D5C_.wvu.PrintArea" localSheetId="1" hidden="1">'приложение 6'!$A$1:$E$243</definedName>
    <definedName name="Z_441D5F40_CC60_11D5_8566_F00A19432D5C_.wvu.Rows" localSheetId="0" hidden="1">'Приложение 5'!#REF!,'Приложение 5'!#REF!,'Приложение 5'!#REF!,'Приложение 5'!#REF!,'Приложение 5'!#REF!,'Приложение 5'!#REF!,'Приложение 5'!#REF!,'Приложение 5'!#REF!,'Приложение 5'!#REF!,'Приложение 5'!#REF!,'Приложение 5'!#REF!,'Приложение 5'!#REF!,'Приложение 5'!#REF!,'Приложение 5'!#REF!,'Приложение 5'!#REF!,'Приложение 5'!#REF!,'Приложение 5'!#REF!,'Приложение 5'!#REF!,'Приложение 5'!#REF!,'Приложение 5'!#REF!,'Приложение 5'!#REF!,'Приложение 5'!#REF!,'Приложение 5'!#REF!,'Приложение 5'!#REF!,'Приложение 5'!#REF!,'Приложение 5'!#REF!,'Приложение 5'!#REF!,'Приложение 5'!#REF!,'Приложение 5'!#REF!,'Приложение 5'!#REF!,'Приложение 5'!#REF!,'Приложение 5'!#REF!,'Приложение 5'!#REF!,'Приложение 5'!#REF!,'Приложение 5'!#REF!,'Приложение 5'!#REF!,'Приложение 5'!#REF!,'Приложение 5'!#REF!,'Приложение 5'!#REF!,'Приложение 5'!#REF!,'Приложение 5'!#REF!,'Приложение 5'!#REF!,'Приложение 5'!#REF!,'Приложение 5'!#REF!,'Приложение 5'!#REF!</definedName>
    <definedName name="Z_441D5F40_CC60_11D5_8566_F00A19432D5C_.wvu.Rows" localSheetId="1" hidden="1">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</definedName>
    <definedName name="Z_6EA4E441_F1D0_11D6_AD3A_003084885712_.wvu.PrintArea" localSheetId="0" hidden="1">'Приложение 5'!$A$1:$F$259</definedName>
    <definedName name="Z_6EA4E441_F1D0_11D6_AD3A_003084885712_.wvu.PrintArea" localSheetId="1" hidden="1">'приложение 6'!$A$1:$E$60</definedName>
    <definedName name="Z_713485E0_0343_11D9_BDE5_00D0B7DFDCA8_.wvu.PrintArea" localSheetId="0" hidden="1">'Приложение 5'!$A$1:$F$320</definedName>
    <definedName name="Z_713485E0_0343_11D9_BDE5_00D0B7DFDCA8_.wvu.PrintArea" localSheetId="1" hidden="1">'приложение 6'!$A$1:$E$243</definedName>
    <definedName name="Z_7E9A6A00_C93B_11D5_85E9_00A0D21C4496_.wvu.PrintTitles" localSheetId="0" hidden="1">'Приложение 5'!$11:$11</definedName>
    <definedName name="Z_7E9A6A00_C93B_11D5_85E9_00A0D21C4496_.wvu.PrintTitles" localSheetId="1" hidden="1">'приложение 6'!$11:$11</definedName>
    <definedName name="Z_93C40B20_ED7A_11D6_920B_A2C04FDEBAD7_.wvu.Cols" localSheetId="0" hidden="1">'Приложение 5'!$G:$G</definedName>
    <definedName name="Z_93C40B20_ED7A_11D6_920B_A2C04FDEBAD7_.wvu.Cols" localSheetId="1" hidden="1">'приложение 6'!$F:$F</definedName>
    <definedName name="Z_93C40B20_ED7A_11D6_920B_A2C04FDEBAD7_.wvu.PrintArea" localSheetId="0" hidden="1">'Приложение 5'!$A$1:$F$259</definedName>
    <definedName name="Z_93C40B20_ED7A_11D6_920B_A2C04FDEBAD7_.wvu.PrintArea" localSheetId="1" hidden="1">'приложение 6'!$A$1:$E$60</definedName>
    <definedName name="Z_93C40B20_ED7A_11D6_920B_A2C04FDEBAD7_.wvu.PrintTitles" localSheetId="0" hidden="1">'Приложение 5'!$11:$11</definedName>
    <definedName name="Z_93C40B20_ED7A_11D6_920B_A2C04FDEBAD7_.wvu.PrintTitles" localSheetId="1" hidden="1">'приложение 6'!$11:$11</definedName>
    <definedName name="Z_94819222_240B_11D9_A06B_444553540000_.wvu.PrintArea" localSheetId="0" hidden="1">'Приложение 5'!#REF!</definedName>
    <definedName name="Z_94819222_240B_11D9_A06B_444553540000_.wvu.PrintArea" localSheetId="1" hidden="1">'приложение 6'!#REF!</definedName>
    <definedName name="Z_94819222_240B_11D9_A06B_444553540000_.wvu.PrintTitles" localSheetId="0" hidden="1">'Приложение 5'!$1:$11</definedName>
    <definedName name="Z_94819222_240B_11D9_A06B_444553540000_.wvu.PrintTitles" localSheetId="1" hidden="1">'приложение 6'!$1:$11</definedName>
    <definedName name="Z_99E54BA4_F01C_11D6_8259_000347879440_.wvu.PrintArea" localSheetId="0" hidden="1">'Приложение 5'!$A$1:$F$320</definedName>
    <definedName name="Z_99E54BA4_F01C_11D6_8259_000347879440_.wvu.PrintArea" localSheetId="1" hidden="1">'приложение 6'!$A$1:$E$243</definedName>
    <definedName name="Z_A4167EA2_EDA6_11D6_BB51_CC512A9BFA37_.wvu.PrintArea" localSheetId="0" hidden="1">'Приложение 5'!#REF!</definedName>
    <definedName name="Z_A4167EA2_EDA6_11D6_BB51_CC512A9BFA37_.wvu.PrintArea" localSheetId="1" hidden="1">'приложение 6'!#REF!</definedName>
    <definedName name="Z_A4167EA2_EDA6_11D6_BB51_CC512A9BFA37_.wvu.PrintTitles" localSheetId="0" hidden="1">'Приложение 5'!$1:$11</definedName>
    <definedName name="Z_A4167EA2_EDA6_11D6_BB51_CC512A9BFA37_.wvu.PrintTitles" localSheetId="1" hidden="1">'приложение 6'!$1:$11</definedName>
    <definedName name="Z_DA276AC1_7ADB_4268_86ED_C95F42EC0528_.wvu.PrintTitles" localSheetId="0" hidden="1">'Приложение 5'!$1:$11</definedName>
    <definedName name="Z_DA276AC1_7ADB_4268_86ED_C95F42EC0528_.wvu.PrintTitles" localSheetId="1" hidden="1">'приложение 6'!$1:$11</definedName>
    <definedName name="Z_EF2A25C0_C96E_11D5_A541_0060972399EB_.wvu.PrintArea" localSheetId="0" hidden="1">'Приложение 5'!#REF!</definedName>
    <definedName name="Z_EF2A25C0_C96E_11D5_A541_0060972399EB_.wvu.PrintArea" localSheetId="1" hidden="1">'приложение 6'!#REF!</definedName>
    <definedName name="Z_EF2A25C0_C96E_11D5_A541_0060972399EB_.wvu.PrintTitles" localSheetId="0" hidden="1">'Приложение 5'!$1:$11</definedName>
    <definedName name="Z_EF2A25C0_C96E_11D5_A541_0060972399EB_.wvu.PrintTitles" localSheetId="1" hidden="1">'приложение 6'!$1:$11</definedName>
    <definedName name="_xlnm.Print_Titles" localSheetId="0">'Приложение 5'!$12:$12</definedName>
    <definedName name="_xlnm.Print_Titles" localSheetId="1">'приложение 6'!$12:$12</definedName>
    <definedName name="_xlnm.Print_Area" localSheetId="0">'Приложение 5'!$A$1:$I$319</definedName>
    <definedName name="_xlnm.Print_Area" localSheetId="1">'приложение 6'!$A$1:$I$263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<sst xmlns="http://schemas.openxmlformats.org/spreadsheetml/2006/main" count="2475" uniqueCount="425">
  <si>
    <t xml:space="preserve"> тыс. рублей    </t>
  </si>
  <si>
    <t>Наименование</t>
  </si>
  <si>
    <t>Рз</t>
  </si>
  <si>
    <t>Сумма</t>
  </si>
  <si>
    <t>Общегосударственные вопросы</t>
  </si>
  <si>
    <t>01</t>
  </si>
  <si>
    <t>03</t>
  </si>
  <si>
    <t>04</t>
  </si>
  <si>
    <t>06</t>
  </si>
  <si>
    <t>07</t>
  </si>
  <si>
    <t>08</t>
  </si>
  <si>
    <t>Другие общегосударственные вопросы</t>
  </si>
  <si>
    <t>02</t>
  </si>
  <si>
    <t>09</t>
  </si>
  <si>
    <t>10</t>
  </si>
  <si>
    <t>Образование</t>
  </si>
  <si>
    <t>Общее образование</t>
  </si>
  <si>
    <t>Другие вопросы в области образования</t>
  </si>
  <si>
    <t>Социальная политика</t>
  </si>
  <si>
    <t>Культура</t>
  </si>
  <si>
    <t>05</t>
  </si>
  <si>
    <t>Дошкольное образование</t>
  </si>
  <si>
    <t>Национальная экономика</t>
  </si>
  <si>
    <t>Пр</t>
  </si>
  <si>
    <t>ЦСР</t>
  </si>
  <si>
    <t>ВР</t>
  </si>
  <si>
    <t>Руководство и управление в сфере установленных функций</t>
  </si>
  <si>
    <t>0010000</t>
  </si>
  <si>
    <t>Центральный аппарат</t>
  </si>
  <si>
    <t>Обеспечение деятельности подведомственных учреждений</t>
  </si>
  <si>
    <t>Иные безвозмездные и безвозвратные перечисления</t>
  </si>
  <si>
    <t>Учреждения по внешкольной работе с детьми</t>
  </si>
  <si>
    <t>Школы-детские сады, школы начальные, неполные средние и средние</t>
  </si>
  <si>
    <t>Сельское хозяйство и рыболовство</t>
  </si>
  <si>
    <t>Государственная регистрация актов гражданского состояния</t>
  </si>
  <si>
    <t>14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</si>
  <si>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</si>
  <si>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</si>
  <si>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Осуществление первичного воинского учета на территориях, где отсуствуют военные комиссариаты</t>
  </si>
  <si>
    <t>0021100</t>
  </si>
  <si>
    <t>Социальное обеспечение населения</t>
  </si>
  <si>
    <t>057</t>
  </si>
  <si>
    <t>074</t>
  </si>
  <si>
    <t>Охрана семьи и детства</t>
  </si>
  <si>
    <t>092</t>
  </si>
  <si>
    <t>303</t>
  </si>
  <si>
    <t>Распределение бюджетных ассигнований по разделам, подразделам, целевым статьям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</si>
  <si>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</si>
  <si>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мест.бюдж.</t>
  </si>
  <si>
    <t>кр.бюдж</t>
  </si>
  <si>
    <t>Обеспечение деятельности Детско-юношеской спортивной школы</t>
  </si>
  <si>
    <t>Библиотеки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</si>
  <si>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</si>
  <si>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</si>
  <si>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Музеи и постоянные выставки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</si>
  <si>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</si>
  <si>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Компенсационные выплаты на питание обучающимся в муниципальных общеобразовательных учреждениях, нуждающимся в социальной поддержке</t>
  </si>
  <si>
    <t xml:space="preserve"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</t>
  </si>
  <si>
    <t>Воспитание и обучение детей-инвалидов в дошкольных учреждениях</t>
  </si>
  <si>
    <t>Компенсация затрат родителей (законных представителей) на воспитание и обучение детей-инвалидов на дому</t>
  </si>
  <si>
    <t>Дотации</t>
  </si>
  <si>
    <t>Глава местной администрации (исполнительно-распорядительного органа муниципального образования</t>
  </si>
  <si>
    <t>Выплаты семьям опекунов на содержание подопечных детей</t>
  </si>
  <si>
    <t>Код</t>
  </si>
  <si>
    <t>Обеспечение деятельсти детской музыкальной школы</t>
  </si>
  <si>
    <t>Другие вопросы в области культуры, кинематографии</t>
  </si>
  <si>
    <t>Функционирование органов опеки и попечительства</t>
  </si>
  <si>
    <t>13</t>
  </si>
  <si>
    <t>Организация предоставления общедоступногои бесплатного начального общего, основного общего, среднего (полного) общего образования по основным общеобразовательным программам за счет средств местных бюджетов</t>
  </si>
  <si>
    <t>Социальная помощь</t>
  </si>
  <si>
    <t>Выплаты, связанные с содержанием ребенка в семье опекуна (попечителя) и приемной семье, а также на вознаграждение приемному родителю за счет средств краевого бюджета</t>
  </si>
  <si>
    <t>Выплаты приемной семье на содержане подопечных детей</t>
  </si>
  <si>
    <t>Вознаграждение приемному родителю</t>
  </si>
  <si>
    <t>Дотации на выравнивание бюджетной обеспеченности субъектов Российской Федерации и муниципальных образований</t>
  </si>
  <si>
    <t>Фукционирование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</si>
  <si>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 органа муниципального образования</t>
  </si>
  <si>
    <t>Функционирование комиссий по делам несовершеннолетних и защите их прав</t>
  </si>
  <si>
    <t>Функционирование административных комиссий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</si>
  <si>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</si>
  <si>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</si>
  <si>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других функций, связанных с обеспечением  национальной безопасности и правоохранительной деятельности</t>
  </si>
  <si>
    <t>Итого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</si>
  <si>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</si>
  <si>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</si>
  <si>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</si>
  <si>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</si>
  <si>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</si>
  <si>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 установленных функций </t>
  </si>
  <si>
    <t>Органы юстиции</t>
  </si>
  <si>
    <t>610</t>
  </si>
  <si>
    <t>Субсидии бюджетным учреждениям</t>
  </si>
  <si>
    <t>Расходы на выплаты персоналу в целях обеспечения выполнения функций государственными органами и казенными учреждениями</t>
  </si>
  <si>
    <t>100</t>
  </si>
  <si>
    <t>200</t>
  </si>
  <si>
    <t>Закупка товаров, работ и услуг для государственных нужд</t>
  </si>
  <si>
    <t>300</t>
  </si>
  <si>
    <t>Социальное обеспечение и иные выплаты населению</t>
  </si>
  <si>
    <t>530</t>
  </si>
  <si>
    <t>Субвенции</t>
  </si>
  <si>
    <t>Межбюджетные трансферты общего характера бюджетам субъектов Российской Федерации и муниципальных образований</t>
  </si>
  <si>
    <t>510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</si>
  <si>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</si>
  <si>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</si>
  <si>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</si>
  <si>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</si>
  <si>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</si>
  <si>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</si>
  <si>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</si>
  <si>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Распределение бюджетных ассигнований по разделам и подразделам, целевым статьям</t>
  </si>
  <si>
    <t>Стимулирующие надбавки педагогическим работникам муниципальных дошкольных образовательных учреждений, муниципальных автономных образовательных учреждений Алтайского края</t>
  </si>
  <si>
    <t>Отдел  культуры администрации Немецкогонационального района Алтайского края</t>
  </si>
  <si>
    <t>Дома культуры</t>
  </si>
  <si>
    <t>Комитет администрации Немецкого национального района по образованию</t>
  </si>
  <si>
    <t>Молодежная политика и оздоровление детей</t>
  </si>
  <si>
    <t>Обслуживание государственного муниципальног долга</t>
  </si>
  <si>
    <t>Обслуживание внутреннего  государственного и  муниципальног долга</t>
  </si>
  <si>
    <t xml:space="preserve">Администрация Немецкого национального района Алтайского края </t>
  </si>
  <si>
    <t>Сельское хозяйство</t>
  </si>
  <si>
    <t>Целевая программа муниципальных образований</t>
  </si>
  <si>
    <t>Комитет по финасам налоговой и кредитной политики администрации Немецкого национального района Алтайского края</t>
  </si>
  <si>
    <t>Культура , кинематография</t>
  </si>
  <si>
    <t>Расходы на выплаты персоналу в целях обеспечения выполнения функций местными органами и казенными учреждениями</t>
  </si>
  <si>
    <t>Расходы на выплаты персоналу в целях обеспечения выполнения функций местными  органами и казенными учреждениями</t>
  </si>
  <si>
    <t>Закупка товаров, работ и услуг для муниципальных нужд</t>
  </si>
  <si>
    <t>Закупка товаров, работ и услуг для муниципальныхнужд</t>
  </si>
  <si>
    <t>Закупка товаров, работ и услуг для муниципальных  нужд</t>
  </si>
  <si>
    <t>Резервные фонды</t>
  </si>
  <si>
    <t>11</t>
  </si>
  <si>
    <t>Резервные фонды местных администраций</t>
  </si>
  <si>
    <t>МКУ "Отдел по имуществу и земельным отношениям Администрации Немецкого национального района Алтайского края"</t>
  </si>
  <si>
    <t>310</t>
  </si>
  <si>
    <t>0121011</t>
  </si>
  <si>
    <t>0251082</t>
  </si>
  <si>
    <t>0211039</t>
  </si>
  <si>
    <t>3708037</t>
  </si>
  <si>
    <t>0211</t>
  </si>
  <si>
    <t>9911410</t>
  </si>
  <si>
    <t>0140000</t>
  </si>
  <si>
    <t>0145118</t>
  </si>
  <si>
    <t>8320000</t>
  </si>
  <si>
    <t>8325134</t>
  </si>
  <si>
    <t>0145120</t>
  </si>
  <si>
    <t>0130000</t>
  </si>
  <si>
    <t>0131022</t>
  </si>
  <si>
    <t>0147006</t>
  </si>
  <si>
    <t>Государственные и муниципальные учреждения в сфере образования</t>
  </si>
  <si>
    <t>Детские оздоровительные учреждения</t>
  </si>
  <si>
    <t>5820000</t>
  </si>
  <si>
    <t>5821308</t>
  </si>
  <si>
    <t>7130000</t>
  </si>
  <si>
    <t>7137070</t>
  </si>
  <si>
    <t>0145930</t>
  </si>
  <si>
    <t>9041627</t>
  </si>
  <si>
    <t>9126727</t>
  </si>
  <si>
    <t>520</t>
  </si>
  <si>
    <t>Субсидии поселениям</t>
  </si>
  <si>
    <t xml:space="preserve">Содержание,ремонт,реконструкция и стр-во автом.дорог,являющихся муниципальной  собственностью  </t>
  </si>
  <si>
    <t>Содержание,ремонт,реконструкция и стр-во автомобильных дорог,являющихся муниципальной собственностью</t>
  </si>
  <si>
    <t>Благоустройство</t>
  </si>
  <si>
    <t>Субсидии на благоустройство кладбищ</t>
  </si>
  <si>
    <t>9297120</t>
  </si>
  <si>
    <t>521</t>
  </si>
  <si>
    <t>Детские дошкольные учреждения за счет средств местного бюджета</t>
  </si>
  <si>
    <t>5817090</t>
  </si>
  <si>
    <t>Детские дошкольные учреждения за счет средств краевого бюджета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</si>
  <si>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за счет средств местного бюджета</t>
  </si>
  <si>
    <t>Организация предоставления общедоступногои бесплатного начального общего, основного общего, среднего (полного) общего образования по основным общеобразовательным программам за счет средств краевого бюджета</t>
  </si>
  <si>
    <t>0546099</t>
  </si>
  <si>
    <t>5326099</t>
  </si>
  <si>
    <t>Целевые программы муниципальных образований</t>
  </si>
  <si>
    <t>400</t>
  </si>
  <si>
    <t>Реконструкция водопровода в с.Дегтярка</t>
  </si>
  <si>
    <t xml:space="preserve">Муниципальная целевая программа Реконструкция водопровода в с.Дегтярка 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</si>
  <si>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за счет краевого бюджета</t>
  </si>
  <si>
    <t>Детские дошкольные учреждения за счет местного бюджета</t>
  </si>
  <si>
    <t>Детские дошкольные учреждения за счет краевого  бюджета</t>
  </si>
  <si>
    <t>4905020</t>
  </si>
  <si>
    <t>ФЦП " Молодая семья"</t>
  </si>
  <si>
    <t>Муниципальные гарантии</t>
  </si>
  <si>
    <t>9991472</t>
  </si>
  <si>
    <t>Прочие выплаты по обязательствам государства</t>
  </si>
  <si>
    <t>9991471</t>
  </si>
  <si>
    <t>0211050</t>
  </si>
  <si>
    <t>Учреждения молодежной политики</t>
  </si>
  <si>
    <t>Субсидии бюджетным учреждениям на развитие системы отдыха и оздоровление детей</t>
  </si>
  <si>
    <t>5851321</t>
  </si>
  <si>
    <t>Прочие расходы по молодежной политике</t>
  </si>
  <si>
    <t>5856099</t>
  </si>
  <si>
    <t>Прочие расходы на обеспечение деятельности  системы образования</t>
  </si>
  <si>
    <t>5861323</t>
  </si>
  <si>
    <t>Прочие межбюджетные трансферты на санаторно-курортное лечение</t>
  </si>
  <si>
    <t>5891323</t>
  </si>
  <si>
    <t xml:space="preserve">Резервные фонды </t>
  </si>
  <si>
    <t>Национальгая экономика</t>
  </si>
  <si>
    <t>3408099</t>
  </si>
  <si>
    <t>Субсидии поселениям на организацию мероприятий по уничтожению биологических отходов</t>
  </si>
  <si>
    <t>Субсидии поселениям на реализацию ФЦП "Устойчивое развитие сельских территорий"(гранты)</t>
  </si>
  <si>
    <t>5205018</t>
  </si>
  <si>
    <t>Субсидии на реализацию ФЦП "Устойчивое развитие сельских территорий 2014-2017 годы и на период до 2020 года</t>
  </si>
  <si>
    <t>Субсидии на улучшение жилищных условий граждан ,проживающих в сельской местности</t>
  </si>
  <si>
    <t>5372702</t>
  </si>
  <si>
    <t>Субсидии на улучшение жилищных условий молодых семей и молодых специалистов ,проживающих в сельской местности</t>
  </si>
  <si>
    <t>5372703</t>
  </si>
  <si>
    <t>Субсидии на реализацию ФЦП "Устойчивое развитие сельских территорий на 2014-2017 годы и на период до 2020года"</t>
  </si>
  <si>
    <t>Коммунальное хозяйство</t>
  </si>
  <si>
    <t>Субсидии на софинансирование обьектов капитального строительства (краевые)</t>
  </si>
  <si>
    <t>5382833</t>
  </si>
  <si>
    <t>Мероприятия в области физической культуры и спорта</t>
  </si>
  <si>
    <t>9031667</t>
  </si>
  <si>
    <t>Субсидии на реализацию ФЦП "Устойчивое развитие сельских территорий на 2014-2017 годы и на период 2020 года</t>
  </si>
  <si>
    <t>Субсидии на софинансирование обьектов капитального строительства</t>
  </si>
  <si>
    <t>Учреждения по молодежной политике</t>
  </si>
  <si>
    <t>Субсидии на реализацию ФЦП"Устойчивое развитие сельских территорий 2014-2017 годы и на период до 2020 года"</t>
  </si>
  <si>
    <t>Субсидии на улучшение жилищных условий граждан,проживающих в сельской местности</t>
  </si>
  <si>
    <t>Субсидии на улучшение жилищных условий молодых семей и молодых специалистов,проживающих в сельской местности</t>
  </si>
  <si>
    <t>Физкультура и спорт</t>
  </si>
  <si>
    <t>Организация  санаторно-курортного лечения педагогических работников</t>
  </si>
  <si>
    <t>Единовременная выплата отличникам из многодетных семей</t>
  </si>
  <si>
    <t>7131522</t>
  </si>
  <si>
    <t>Субсидии на создание в общеобраз.организ.,располож.в сельской местности ,условий для зан.физ.культурой и спортом</t>
  </si>
  <si>
    <t>9035097</t>
  </si>
  <si>
    <t>Субсид.на создание в общеобраз.организ.располож.в сельской местности,условий для занятия физ.культурой и спортом</t>
  </si>
  <si>
    <t>Денежные выплаты отличникам из многодетных семей</t>
  </si>
  <si>
    <t>Субсидии поселениям на реализацию ФЦП "Устойчивое развитие сельских территорий"</t>
  </si>
  <si>
    <t xml:space="preserve">Расходы на реализацию мероприятий муниципальных целевых программ </t>
  </si>
  <si>
    <t>5372714</t>
  </si>
  <si>
    <t>Субсидии на уплату перв.взноса по ипот.кредит.молодых учителей (фед.)</t>
  </si>
  <si>
    <t>5605898</t>
  </si>
  <si>
    <t>Субсидии на уплату перв.взноса по ипот.кредит.молодых учителей (кр)</t>
  </si>
  <si>
    <t>Субсидии на уплату перв.взноса по ипот.кредит.молодых учителей (фед)</t>
  </si>
  <si>
    <t>Расходы на обеспечение деятельности(оказанных услуг)подведомственных учреждений</t>
  </si>
  <si>
    <t>Организации(учреждения)дополнительного образования детей</t>
  </si>
  <si>
    <t>Центральный аппарат органов местного самоуправления</t>
  </si>
  <si>
    <t>Вознаграждение приемного родителя</t>
  </si>
  <si>
    <t>Расходы на выплаты персоналу в целях обеспечения выполнения функций государственными органами , казенными учреждениями,органами управления государственными внебюджетными фондами</t>
  </si>
  <si>
    <t>Целевые программы муниципальных образований( Орловская СОШ )</t>
  </si>
  <si>
    <t>Целевые программы муниципальных образований ( Орловская СОШ )</t>
  </si>
  <si>
    <t xml:space="preserve">Целевая программа муниципальных образований "Комплексная программа профилактики правонарушений в Немецком национальном районе на 2013-2016 годы" </t>
  </si>
  <si>
    <t>Муниципальная целевая программа " Повышение безопасности дорожного движения в Немецком национальном районе в 2013-2020 годах"</t>
  </si>
  <si>
    <t>Муниципальная программа "Поддержка и развитие малого и среднего предпринимательства в Немецком национальном районе на 2014-2020 годы"</t>
  </si>
  <si>
    <t>Муниципальная целевая программа "Молодая семья в Немецком национальном районе на 2014-2020 годы"</t>
  </si>
  <si>
    <t xml:space="preserve">Антинаркотическая программа по реализации стратегии государственной Антинаркотической политики РФ до 2020 года  " в муниципальном образовании  ННР на 2013-2017 годы" </t>
  </si>
  <si>
    <t>Муниципальная программа"Повышение безопасности дорожного движения в Немецком национальном районе в 2013-2020 годах"</t>
  </si>
  <si>
    <t>Целевая программа муниципальных образований " Молодая семья в Немецком национальном районе</t>
  </si>
  <si>
    <t>Расходы на предоставление межбюджетных трансфертов общего характера бюджетам субьектов РФ и муниципальных образований</t>
  </si>
  <si>
    <t>Расходы на выравнивание бюджетной обеспеченности</t>
  </si>
  <si>
    <t>Глава местной администрации (исполнительно-распорядительного органа муниципального образования)</t>
  </si>
  <si>
    <t>0200000000</t>
  </si>
  <si>
    <t>0210000000</t>
  </si>
  <si>
    <t>0210010420</t>
  </si>
  <si>
    <t>0220000000</t>
  </si>
  <si>
    <t>02200105300</t>
  </si>
  <si>
    <t>02200105600</t>
  </si>
  <si>
    <t>0220010560</t>
  </si>
  <si>
    <t>0220010570</t>
  </si>
  <si>
    <t>0120000000</t>
  </si>
  <si>
    <t>0120010110</t>
  </si>
  <si>
    <t>0250010820</t>
  </si>
  <si>
    <t>0210010390</t>
  </si>
  <si>
    <t>5810070900</t>
  </si>
  <si>
    <t>0210010400</t>
  </si>
  <si>
    <t>5820070910</t>
  </si>
  <si>
    <t>5820070930</t>
  </si>
  <si>
    <t>0210010490</t>
  </si>
  <si>
    <t>0250000000</t>
  </si>
  <si>
    <t>1000060990</t>
  </si>
  <si>
    <t>9040070700</t>
  </si>
  <si>
    <t>9040000000</t>
  </si>
  <si>
    <t>9040070810</t>
  </si>
  <si>
    <t>9040070820</t>
  </si>
  <si>
    <t>9040070830</t>
  </si>
  <si>
    <t>9910014100</t>
  </si>
  <si>
    <t>1100080990</t>
  </si>
  <si>
    <t>1200060990</t>
  </si>
  <si>
    <t>5900060990</t>
  </si>
  <si>
    <t>0140000000</t>
  </si>
  <si>
    <t>0140051180</t>
  </si>
  <si>
    <t>9040016270</t>
  </si>
  <si>
    <t>0540060990</t>
  </si>
  <si>
    <t>9930014070</t>
  </si>
  <si>
    <t>9800000000</t>
  </si>
  <si>
    <t>9810000000</t>
  </si>
  <si>
    <t>9810060220</t>
  </si>
  <si>
    <t>0100000000</t>
  </si>
  <si>
    <t>0120010140</t>
  </si>
  <si>
    <t>0120010130</t>
  </si>
  <si>
    <t>0140070060</t>
  </si>
  <si>
    <t>0250010860</t>
  </si>
  <si>
    <t>5370060990</t>
  </si>
  <si>
    <t>9850060510</t>
  </si>
  <si>
    <t>5820000000</t>
  </si>
  <si>
    <t>9030050970</t>
  </si>
  <si>
    <t>0210010500</t>
  </si>
  <si>
    <t>5850060990</t>
  </si>
  <si>
    <t>5850013210</t>
  </si>
  <si>
    <t>9990014710</t>
  </si>
  <si>
    <t>0220010530</t>
  </si>
  <si>
    <t>9090060990</t>
  </si>
  <si>
    <t>904070700</t>
  </si>
  <si>
    <t>904070810</t>
  </si>
  <si>
    <t>904070820</t>
  </si>
  <si>
    <t>904070830</t>
  </si>
  <si>
    <t>Расходы на обеспечение деятельности подведомственных учреждений</t>
  </si>
  <si>
    <t>Расходы на выплаты персоналу в целях обеспечения выполнения функций местными органами ,казенными учреждениями,органами управления государственными внебюджетными фондами.</t>
  </si>
  <si>
    <t>Расходы на обеспечение деятельности (оказание услуг)подведомственных учреждений .</t>
  </si>
  <si>
    <t>0140053910</t>
  </si>
  <si>
    <t>0140070110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</si>
  <si>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</si>
  <si>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0140051200</t>
  </si>
  <si>
    <t>Субвенции на проведение Всероссийской сельскохозяйственной переписи</t>
  </si>
  <si>
    <t>Субвенции на исполнение государственных полномочий по отлову и содержанию безнадзорных животных</t>
  </si>
  <si>
    <t>Иные межбюджетные трансферты бюджетам поселений</t>
  </si>
  <si>
    <t>Осуществление полномочий по составлению списков кандидатов в присяжные заседатели федеральных судов общей юрисдикции в РФ</t>
  </si>
  <si>
    <t>Субвенции на проведение Всероссийской сельскохозяйственной переписи населения</t>
  </si>
  <si>
    <t>12</t>
  </si>
  <si>
    <t>9140070400</t>
  </si>
  <si>
    <t>Субвенции на осуществление государственных полномочий по постановке на учет жителей крайнего Севера</t>
  </si>
  <si>
    <t xml:space="preserve">Целевая программа муниципальных образований "Профилактика проявлений экстремизма и терроризма  в Немецком национальном районе на 2013-2016 годы" </t>
  </si>
  <si>
    <t>4000060990</t>
  </si>
  <si>
    <t>1020060990</t>
  </si>
  <si>
    <t>Муниципальная целевая программа " Трудоустройство несовершеннолетних детей в летний период 2016 года в Немецком национальном районе.</t>
  </si>
  <si>
    <t>1300060990</t>
  </si>
  <si>
    <t>Мунициеальная программа "Трудоустройство несовершеннолетних детей в летний период 2016 года в ННР"</t>
  </si>
  <si>
    <t>13006099</t>
  </si>
  <si>
    <t>Муниципальная целевая программа "Молодая семья в ННР"</t>
  </si>
  <si>
    <t>Муниципальная целевая программа "Трудоустройство несовершеннолетних детей в летний период 2016 года в Немецком национальном  районе"</t>
  </si>
  <si>
    <t>Общеэкономические вопросы</t>
  </si>
  <si>
    <t>240</t>
  </si>
  <si>
    <t>120</t>
  </si>
  <si>
    <t>320</t>
  </si>
  <si>
    <t>870</t>
  </si>
  <si>
    <t>Субвенции на осуществление государственных полномочий по постановке на  учет жителей крайнего Севера</t>
  </si>
  <si>
    <t>540</t>
  </si>
  <si>
    <t>Целевая программа муниципальных образований "Профилактика проявлений экстремизма и терроризма в ННР на 2013-2016 годы"</t>
  </si>
  <si>
    <t>0140070090</t>
  </si>
  <si>
    <t>0140059300</t>
  </si>
  <si>
    <t>730</t>
  </si>
  <si>
    <t>1420060990</t>
  </si>
  <si>
    <t>Дорожное хозяйство (дорожные фонды)</t>
  </si>
  <si>
    <t>Обслуживание внутреннего  государственного и  муниципального  долга</t>
  </si>
  <si>
    <t>Другие вопросы в области национальной экономики</t>
  </si>
  <si>
    <t>Расходы на обеспечение деятельности  (оказанных услуг)подведомственных учреждений в сфере образования</t>
  </si>
  <si>
    <t>Расходы на обеспечение деятельности (оказание услуг)подведомственных учреждений в сфере образования</t>
  </si>
  <si>
    <t>Социальное обеспечение  населения</t>
  </si>
  <si>
    <t>Иные вопросы в сфере социальной политики</t>
  </si>
  <si>
    <t>Иные расходы органов власти субьектов РФ и органов местного самоуправления</t>
  </si>
  <si>
    <t>Обеспечение деятельности финансовых,налоговых и таможенных органов и органов финансового(финансово-бюджетного)надзора</t>
  </si>
  <si>
    <t>Cубвенции на осуществление гос.полномочий по постановке на учет жителей крайнего Севера</t>
  </si>
  <si>
    <t>Другие вопросы в области социальной политике</t>
  </si>
  <si>
    <t>Дополнительное образование детей</t>
  </si>
  <si>
    <t>Cубвенции</t>
  </si>
  <si>
    <t>Осуществление первичного воинского учета на территориях,где отсутствуют военные комиссариаты</t>
  </si>
  <si>
    <t>244</t>
  </si>
  <si>
    <t>Иные межбюджетные трансферты бюджетам поселений по переданным полномочиям</t>
  </si>
  <si>
    <t>Проведение выборов главы муниципального образования</t>
  </si>
  <si>
    <t>0130010250</t>
  </si>
  <si>
    <t>Прочие выплаты по обязательствам государства(исполнит.листы)</t>
  </si>
  <si>
    <t>Cубсидии на обеспечение расчетов за уголь(отопление)</t>
  </si>
  <si>
    <t>0210071190</t>
  </si>
  <si>
    <t>0220071190</t>
  </si>
  <si>
    <t>Софинансирование субсидии на обеспечение расчетов за уголь(отопление)</t>
  </si>
  <si>
    <t>02200S1190</t>
  </si>
  <si>
    <t>Софинансирование на обеспечение расчетов за уголь</t>
  </si>
  <si>
    <t>02100S1190</t>
  </si>
  <si>
    <t>9290071190</t>
  </si>
  <si>
    <t>Иные межбюджетные трансферты бюджетам поселений по переданным полномочиям(отопление)</t>
  </si>
  <si>
    <t>Жилищно-коммунальное хозяйство</t>
  </si>
  <si>
    <t>01200S1190</t>
  </si>
  <si>
    <t xml:space="preserve">Субсидии на капитальный ремонт и ремонт автомобильных дорог общего пользования местного значения. </t>
  </si>
  <si>
    <t>1720071030</t>
  </si>
  <si>
    <t>Содержание,ремонт,рекогструкция и стр-во автомобильных дорог,являющихся муниципальной собственностью.</t>
  </si>
  <si>
    <t>Субсидии на обеспечение стабильного водоснабжения населения Алтайского края.</t>
  </si>
  <si>
    <t>4310080990</t>
  </si>
  <si>
    <t>Cубсидии на капитальный ремонт и ремонт автомобильных дорог общего пользования местного значения.</t>
  </si>
  <si>
    <t>Субсидии на обеспечение расчетов за уголь (отопление)</t>
  </si>
  <si>
    <t>Софинансирование  на обеспечение расчетов за уголь (отопление)</t>
  </si>
  <si>
    <t>Cофинансирование на обеспечение расчетов за уголь(отопление)</t>
  </si>
  <si>
    <t>Cубсидии на обеспечение расчетов за уголь (отопление)</t>
  </si>
  <si>
    <t>Cофинансирование на обеспечение расчетов за уголь (отопление)</t>
  </si>
  <si>
    <t>Cофинансирование  на обеспечение расчетов за уголь(отопление)</t>
  </si>
  <si>
    <t>Cофинансирование на обеспечение расчетов за уголь</t>
  </si>
  <si>
    <t>Иные межбюджетные трансферты бюджетам поселений по переданным полномочиям (отопление)</t>
  </si>
  <si>
    <t>Иные межбюджетные трансферты бюджетам поселений по переданным полномочиям .</t>
  </si>
  <si>
    <t>Субвенции на осуществление гос.полномочий по постановке на учет жителей крайнего Севера</t>
  </si>
  <si>
    <t>Исполнено</t>
  </si>
  <si>
    <t>Прочая закупка товаров,работ и услуг.</t>
  </si>
  <si>
    <t>Уплата налогов,сборов и иных платежей.</t>
  </si>
  <si>
    <t>850</t>
  </si>
  <si>
    <t>Прочая закупка товаров, работ и услуг .</t>
  </si>
  <si>
    <t>Уплата налогов,сборов и иныхатежей.</t>
  </si>
  <si>
    <t>Субвенции на исполнение государственных полномочий по отлову и содержанию безнадзорных животных.</t>
  </si>
  <si>
    <t>44400R5193</t>
  </si>
  <si>
    <t>Cубсидии на поддержку отрасли культуры.(Государственная поддержка мун.учреждений культуры,находящихся на территории сельских поселенийю)</t>
  </si>
  <si>
    <t>Cубсидии на поддержку отрасли культуры.(Подключение библиотеки к сети интернет.)</t>
  </si>
  <si>
    <t>44400R5195</t>
  </si>
  <si>
    <t>Субсидии на мероприятия по "Доступной среде."</t>
  </si>
  <si>
    <t>50000R0270</t>
  </si>
  <si>
    <t>Cубсидии на проведение детской оздоровительной кампании.</t>
  </si>
  <si>
    <t>Уплата прочих налогов,сборов.</t>
  </si>
  <si>
    <t>Подьемные молодым специалистам по порграмме "Молодая семьья."</t>
  </si>
  <si>
    <t>5200160990</t>
  </si>
  <si>
    <t>14200R0200</t>
  </si>
  <si>
    <t>Cубсидии на обеспечение жильем молодых семей (край.)</t>
  </si>
  <si>
    <t>Cубсидии на реализацию ФЦП"Устойчивое развитие сельских территорий."(Фед.)</t>
  </si>
  <si>
    <t>52000R0185</t>
  </si>
  <si>
    <t>Обслуживание государственного  и муниципальног долга</t>
  </si>
  <si>
    <t>Обслуживание государственного внутреннего  и муниципальног долга</t>
  </si>
  <si>
    <t>Обслуживание муниципального долга.</t>
  </si>
  <si>
    <t>0120071190</t>
  </si>
  <si>
    <t>Cубвенции на софинансирование обьектов капитального ремонта собственности муниципалтных образований.</t>
  </si>
  <si>
    <t>4320120990</t>
  </si>
  <si>
    <t>Cубвенции на софинансирование обьектов капитального ремонта собственности муниципалтных образований.(мест.)</t>
  </si>
  <si>
    <t>43201S0990</t>
  </si>
  <si>
    <t>Молодежная политика и оздоровление детей.</t>
  </si>
  <si>
    <t>Cубсидии на поддержку отрасли культуры.(Государственная поддержка мун.учреждений культуры,находящихся на территории сельских поселений.)</t>
  </si>
  <si>
    <t>Cубсидии на обеспечение жильем молодых семей (край)</t>
  </si>
  <si>
    <t>Подьемные молодым специалистам по программе "Молодая семья."</t>
  </si>
  <si>
    <t>Субвенции на софинансирование обьектов капитального ремонта собственности муниципальных образований.</t>
  </si>
  <si>
    <t>ПРИЛОЖЕНИЕ № 5</t>
  </si>
  <si>
    <t>ПРИЛОЖЕНИЕ № 6</t>
  </si>
  <si>
    <t>и видам расходов классификации расходов бюджетов на  2017 год</t>
  </si>
  <si>
    <t>Утверждено</t>
  </si>
  <si>
    <t>и видам расходов классификации расходов бюджетов в ведомственной структуре расходов на   2017 год</t>
  </si>
  <si>
    <r>
      <t xml:space="preserve">к решению районного Совета депутатов Немецкого национального района Алтайского края от  20.07.2017 № 390 «О внесении изменений и дополнений в решение районного Совета депутатов Немецкого национального района Алтайского края от 22.12.2016 № 345"Об утверждении бюджета муниципального  образования Немецкий национальный район Алтайского края на 2017 год»  </t>
    </r>
    <r>
      <rPr>
        <sz val="10"/>
        <rFont val="Times New Roman"/>
        <family val="1"/>
      </rPr>
      <t xml:space="preserve">
</t>
    </r>
  </si>
  <si>
    <t xml:space="preserve">к решению районного Совета депутатов Немецкого национального района Алтайского края от 20.07.2017  № 390 «О внесении изменений и дополнений в решение районного совета депутатов  Немецкого  национального района  район Алтайского края от  22.12.2016  № 345 "Об утверждении бюджета муниципального образования Немецкий национальный район Алтайского края на 2017 год»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</si>
</sst>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"/>
    <numFmt numFmtId="173" formatCode="_-* #,##0.000_р_._-;\-* #,##0.000_р_._-;_-* &quot;-&quot;??_р_._-;_-@_-"/>
    <numFmt numFmtId="174" formatCode="_-* #,##0.0000_р_._-;\-* #,##0.0000_р_._-;_-* &quot;-&quot;??_р_._-;_-@_-"/>
    <numFmt numFmtId="175" formatCode="0.0"/>
    <numFmt numFmtId="176" formatCode="0.000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37">
    <xf numFmtId="0" fontId="0" fillId="0" borderId="0" xfId="0" applyAlignment="1">
      <alignment/>
    </xf>
    <xf numFmtId="22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/>
    </xf>
    <xf numFmtId="49" fontId="5" fillId="0" borderId="10" xfId="0" applyNumberFormat="1" applyFont="1" applyBorder="1" applyAlignment="1" applyProtection="1">
      <alignment horizontal="center" wrapText="1"/>
      <protection/>
    </xf>
    <xf numFmtId="49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 applyProtection="1">
      <alignment horizontal="center" wrapText="1"/>
      <protection/>
    </xf>
    <xf numFmtId="49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right"/>
    </xf>
    <xf numFmtId="172" fontId="4" fillId="0" borderId="10" xfId="0" applyNumberFormat="1" applyFont="1" applyBorder="1" applyAlignment="1" applyProtection="1">
      <alignment horizontal="left" wrapText="1"/>
      <protection/>
    </xf>
    <xf numFmtId="0" fontId="4" fillId="0" borderId="10" xfId="0" applyFont="1" applyBorder="1" applyAlignment="1">
      <alignment horizontal="left" vertical="center" wrapText="1" shrinkToFit="1"/>
    </xf>
    <xf numFmtId="172" fontId="4" fillId="0" borderId="10" xfId="0" applyNumberFormat="1" applyFont="1" applyBorder="1" applyAlignment="1" applyProtection="1">
      <alignment horizontal="justify" wrapText="1"/>
      <protection/>
    </xf>
    <xf numFmtId="172" fontId="5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/>
    </xf>
    <xf numFmtId="172" fontId="4" fillId="0" borderId="10" xfId="0" applyNumberFormat="1" applyFont="1" applyBorder="1" applyAlignment="1" applyProtection="1">
      <alignment wrapText="1"/>
      <protection/>
    </xf>
    <xf numFmtId="49" fontId="4" fillId="0" borderId="10" xfId="43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 applyProtection="1">
      <alignment horizontal="center" wrapText="1"/>
      <protection/>
    </xf>
    <xf numFmtId="49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 applyProtection="1">
      <alignment horizontal="left" wrapText="1"/>
      <protection/>
    </xf>
    <xf numFmtId="49" fontId="5" fillId="0" borderId="10" xfId="0" applyNumberFormat="1" applyFont="1" applyBorder="1" applyAlignment="1" applyProtection="1">
      <alignment horizontal="justify" wrapText="1"/>
      <protection/>
    </xf>
    <xf numFmtId="49" fontId="5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>
      <alignment horizontal="left" vertical="center" wrapText="1" shrinkToFit="1"/>
    </xf>
    <xf numFmtId="49" fontId="4" fillId="0" borderId="10" xfId="0" applyNumberFormat="1" applyFont="1" applyBorder="1" applyAlignment="1" applyProtection="1">
      <alignment horizontal="justify" wrapText="1"/>
      <protection/>
    </xf>
    <xf numFmtId="49" fontId="4" fillId="0" borderId="10" xfId="0" applyNumberFormat="1" applyFont="1" applyBorder="1" applyAlignment="1">
      <alignment horizontal="left" vertical="center" wrapText="1" shrinkToFi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wrapText="1"/>
      <protection/>
    </xf>
    <xf numFmtId="172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 wrapText="1"/>
    </xf>
    <xf numFmtId="172" fontId="4" fillId="0" borderId="1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 shrinkToFit="1"/>
    </xf>
    <xf numFmtId="49" fontId="4" fillId="0" borderId="12" xfId="0" applyNumberFormat="1" applyFont="1" applyBorder="1" applyAlignment="1">
      <alignment horizontal="left" vertical="center" wrapText="1" shrinkToFit="1"/>
    </xf>
    <xf numFmtId="172" fontId="5" fillId="0" borderId="10" xfId="0" applyNumberFormat="1" applyFont="1" applyBorder="1" applyAlignment="1" applyProtection="1">
      <alignment horizontal="left" vertical="justify" wrapText="1"/>
      <protection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left" wrapText="1" shrinkToFit="1"/>
    </xf>
    <xf numFmtId="49" fontId="5" fillId="0" borderId="10" xfId="0" applyNumberFormat="1" applyFont="1" applyBorder="1" applyAlignment="1" applyProtection="1">
      <alignment horizontal="justify" wrapText="1"/>
      <protection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wrapText="1"/>
    </xf>
    <xf numFmtId="172" fontId="4" fillId="0" borderId="11" xfId="0" applyNumberFormat="1" applyFont="1" applyBorder="1" applyAlignment="1" applyProtection="1">
      <alignment horizontal="left" wrapText="1"/>
      <protection/>
    </xf>
    <xf numFmtId="49" fontId="4" fillId="0" borderId="12" xfId="0" applyNumberFormat="1" applyFont="1" applyBorder="1" applyAlignment="1" applyProtection="1">
      <alignment horizontal="left" wrapText="1"/>
      <protection/>
    </xf>
    <xf numFmtId="49" fontId="4" fillId="0" borderId="12" xfId="0" applyNumberFormat="1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justify" wrapText="1"/>
      <protection/>
    </xf>
    <xf numFmtId="49" fontId="4" fillId="0" borderId="13" xfId="0" applyNumberFormat="1" applyFont="1" applyBorder="1" applyAlignment="1" applyProtection="1">
      <alignment horizontal="left" wrapText="1"/>
      <protection/>
    </xf>
    <xf numFmtId="49" fontId="4" fillId="0" borderId="14" xfId="0" applyNumberFormat="1" applyFont="1" applyBorder="1" applyAlignment="1" applyProtection="1">
      <alignment horizontal="left" wrapText="1"/>
      <protection/>
    </xf>
    <xf numFmtId="49" fontId="4" fillId="0" borderId="15" xfId="0" applyNumberFormat="1" applyFont="1" applyBorder="1" applyAlignment="1" applyProtection="1">
      <alignment horizontal="center" wrapText="1"/>
      <protection/>
    </xf>
    <xf numFmtId="49" fontId="4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4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 shrinkToFit="1"/>
    </xf>
    <xf numFmtId="49" fontId="4" fillId="0" borderId="10" xfId="0" applyNumberFormat="1" applyFont="1" applyFill="1" applyBorder="1" applyAlignment="1" applyProtection="1">
      <alignment horizontal="center" wrapText="1"/>
      <protection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right"/>
    </xf>
    <xf numFmtId="172" fontId="4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>
      <alignment horizontal="left" vertical="center" wrapText="1" shrinkToFit="1"/>
    </xf>
    <xf numFmtId="172" fontId="4" fillId="0" borderId="11" xfId="0" applyNumberFormat="1" applyFont="1" applyFill="1" applyBorder="1" applyAlignment="1" applyProtection="1">
      <alignment horizontal="left" wrapText="1"/>
      <protection/>
    </xf>
    <xf numFmtId="49" fontId="4" fillId="0" borderId="12" xfId="0" applyNumberFormat="1" applyFont="1" applyFill="1" applyBorder="1" applyAlignment="1" applyProtection="1">
      <alignment horizontal="center" wrapText="1"/>
      <protection/>
    </xf>
    <xf numFmtId="49" fontId="4" fillId="0" borderId="12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 shrinkToFit="1"/>
    </xf>
    <xf numFmtId="172" fontId="4" fillId="0" borderId="11" xfId="0" applyNumberFormat="1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 applyProtection="1">
      <alignment horizontal="center" wrapText="1"/>
      <protection/>
    </xf>
    <xf numFmtId="49" fontId="4" fillId="0" borderId="15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 applyProtection="1">
      <alignment horizontal="justify" wrapText="1"/>
      <protection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>
      <alignment wrapText="1"/>
    </xf>
    <xf numFmtId="172" fontId="4" fillId="0" borderId="10" xfId="0" applyNumberFormat="1" applyFont="1" applyFill="1" applyBorder="1" applyAlignment="1" applyProtection="1">
      <alignment wrapText="1"/>
      <protection/>
    </xf>
    <xf numFmtId="49" fontId="4" fillId="0" borderId="10" xfId="43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 vertical="center" wrapText="1" shrinkToFit="1"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right"/>
    </xf>
    <xf numFmtId="172" fontId="5" fillId="0" borderId="10" xfId="0" applyNumberFormat="1" applyFont="1" applyBorder="1" applyAlignment="1" applyProtection="1">
      <alignment horizontal="justify" wrapText="1"/>
      <protection/>
    </xf>
    <xf numFmtId="172" fontId="5" fillId="0" borderId="10" xfId="0" applyNumberFormat="1" applyFont="1" applyFill="1" applyBorder="1" applyAlignment="1" applyProtection="1">
      <alignment horizontal="left" wrapText="1"/>
      <protection/>
    </xf>
    <xf numFmtId="0" fontId="5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center" vertical="center"/>
    </xf>
    <xf numFmtId="172" fontId="9" fillId="0" borderId="10" xfId="0" applyNumberFormat="1" applyFont="1" applyBorder="1" applyAlignment="1" applyProtection="1">
      <alignment horizontal="left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vertical="center" wrapText="1" shrinkToFit="1"/>
    </xf>
    <xf numFmtId="0" fontId="4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right"/>
    </xf>
    <xf numFmtId="49" fontId="4" fillId="0" borderId="11" xfId="0" applyNumberFormat="1" applyFont="1" applyBorder="1" applyAlignment="1" applyProtection="1">
      <alignment horizontal="justify" wrapText="1"/>
      <protection/>
    </xf>
    <xf numFmtId="49" fontId="4" fillId="0" borderId="11" xfId="0" applyNumberFormat="1" applyFont="1" applyBorder="1" applyAlignment="1" applyProtection="1">
      <alignment horizontal="center" wrapText="1"/>
      <protection/>
    </xf>
    <xf numFmtId="49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right"/>
    </xf>
    <xf numFmtId="0" fontId="10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 horizontal="left" wrapText="1"/>
    </xf>
    <xf numFmtId="0" fontId="5" fillId="0" borderId="16" xfId="0" applyNumberFormat="1" applyFont="1" applyBorder="1" applyAlignment="1">
      <alignment horizontal="right"/>
    </xf>
    <xf numFmtId="0" fontId="4" fillId="0" borderId="16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right"/>
    </xf>
    <xf numFmtId="0" fontId="4" fillId="4" borderId="16" xfId="0" applyNumberFormat="1" applyFont="1" applyFill="1" applyBorder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6" xfId="0" applyNumberFormat="1" applyFont="1" applyBorder="1" applyAlignment="1">
      <alignment horizontal="right"/>
    </xf>
    <xf numFmtId="0" fontId="4" fillId="24" borderId="10" xfId="0" applyNumberFormat="1" applyFont="1" applyFill="1" applyBorder="1" applyAlignment="1">
      <alignment horizontal="right"/>
    </xf>
    <xf numFmtId="0" fontId="4" fillId="24" borderId="16" xfId="0" applyNumberFormat="1" applyFont="1" applyFill="1" applyBorder="1" applyAlignment="1">
      <alignment horizontal="right"/>
    </xf>
    <xf numFmtId="0" fontId="6" fillId="0" borderId="0" xfId="0" applyFont="1" applyAlignment="1">
      <alignment horizontal="left" wrapText="1"/>
    </xf>
    <xf numFmtId="0" fontId="4" fillId="0" borderId="17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justify" vertical="justify" wrapText="1"/>
    </xf>
    <xf numFmtId="0" fontId="4" fillId="0" borderId="0" xfId="0" applyFont="1" applyAlignment="1">
      <alignment horizontal="left" vertical="justify" wrapText="1"/>
    </xf>
    <xf numFmtId="0" fontId="6" fillId="0" borderId="0" xfId="0" applyFont="1" applyAlignment="1">
      <alignment horizontal="left" vertical="justify" wrapText="1"/>
    </xf>
    <xf numFmtId="0" fontId="4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6"/>
  <sheetViews>
    <sheetView view="pageBreakPreview" zoomScale="110" zoomScaleSheetLayoutView="110" zoomScalePageLayoutView="0" workbookViewId="0" topLeftCell="A1">
      <selection activeCell="A5" sqref="A5"/>
    </sheetView>
  </sheetViews>
  <sheetFormatPr defaultColWidth="8.875" defaultRowHeight="12.75"/>
  <cols>
    <col min="1" max="1" width="49.00390625" style="4" customWidth="1"/>
    <col min="2" max="2" width="7.625" style="4" customWidth="1"/>
    <col min="3" max="3" width="5.875" style="4" customWidth="1"/>
    <col min="4" max="4" width="6.25390625" style="4" customWidth="1"/>
    <col min="5" max="5" width="12.25390625" style="2" customWidth="1"/>
    <col min="6" max="6" width="6.00390625" style="2" customWidth="1"/>
    <col min="7" max="7" width="19.875" style="2" customWidth="1"/>
    <col min="8" max="9" width="19.125" style="2" hidden="1" customWidth="1"/>
    <col min="10" max="11" width="19.125" style="2" customWidth="1"/>
    <col min="12" max="16384" width="8.875" style="2" customWidth="1"/>
  </cols>
  <sheetData>
    <row r="1" spans="1:7" ht="18.75" customHeight="1">
      <c r="A1" s="1"/>
      <c r="B1" s="1"/>
      <c r="C1" s="1"/>
      <c r="D1" s="130" t="s">
        <v>418</v>
      </c>
      <c r="E1" s="130"/>
      <c r="F1" s="130"/>
      <c r="G1" s="130"/>
    </row>
    <row r="2" spans="1:7" ht="12" customHeight="1">
      <c r="A2" s="1"/>
      <c r="B2" s="1"/>
      <c r="C2" s="1"/>
      <c r="D2" s="134" t="s">
        <v>423</v>
      </c>
      <c r="E2" s="135"/>
      <c r="F2" s="135"/>
      <c r="G2" s="135"/>
    </row>
    <row r="3" spans="1:7" ht="12" customHeight="1">
      <c r="A3" s="1"/>
      <c r="B3" s="1"/>
      <c r="C3" s="1"/>
      <c r="D3" s="135"/>
      <c r="E3" s="135"/>
      <c r="F3" s="135"/>
      <c r="G3" s="135"/>
    </row>
    <row r="4" spans="1:7" ht="12" customHeight="1">
      <c r="A4" s="1"/>
      <c r="B4" s="1"/>
      <c r="C4" s="1"/>
      <c r="D4" s="135"/>
      <c r="E4" s="135"/>
      <c r="F4" s="135"/>
      <c r="G4" s="135"/>
    </row>
    <row r="5" spans="1:7" ht="118.5" customHeight="1">
      <c r="A5" s="1"/>
      <c r="B5" s="1"/>
      <c r="C5" s="1"/>
      <c r="D5" s="135"/>
      <c r="E5" s="135"/>
      <c r="F5" s="135"/>
      <c r="G5" s="135"/>
    </row>
    <row r="6" spans="1:7" ht="2.25" customHeight="1" hidden="1">
      <c r="A6" s="1"/>
      <c r="B6" s="1"/>
      <c r="C6" s="1"/>
      <c r="D6" s="1"/>
      <c r="E6" s="133"/>
      <c r="F6" s="133"/>
      <c r="G6" s="133"/>
    </row>
    <row r="7" spans="1:7" ht="34.5" customHeight="1">
      <c r="A7" s="132" t="s">
        <v>46</v>
      </c>
      <c r="B7" s="132"/>
      <c r="C7" s="132"/>
      <c r="D7" s="132"/>
      <c r="E7" s="132"/>
      <c r="F7" s="132"/>
      <c r="G7" s="132"/>
    </row>
    <row r="8" spans="1:7" ht="15.75">
      <c r="A8" s="132" t="s">
        <v>422</v>
      </c>
      <c r="B8" s="132"/>
      <c r="C8" s="132"/>
      <c r="D8" s="132"/>
      <c r="E8" s="132"/>
      <c r="F8" s="132"/>
      <c r="G8" s="132"/>
    </row>
    <row r="9" spans="1:7" ht="11.25" customHeight="1">
      <c r="A9" s="5"/>
      <c r="B9" s="5"/>
      <c r="C9" s="5"/>
      <c r="D9" s="5"/>
      <c r="E9" s="5"/>
      <c r="F9" s="5"/>
      <c r="G9" s="5"/>
    </row>
    <row r="10" spans="1:7" ht="15.75">
      <c r="A10" s="131" t="s">
        <v>0</v>
      </c>
      <c r="B10" s="131"/>
      <c r="C10" s="131"/>
      <c r="D10" s="131"/>
      <c r="E10" s="131"/>
      <c r="F10" s="131"/>
      <c r="G10" s="131"/>
    </row>
    <row r="11" spans="1:9" s="3" customFormat="1" ht="31.5" customHeight="1">
      <c r="A11" s="6" t="s">
        <v>1</v>
      </c>
      <c r="B11" s="6" t="s">
        <v>63</v>
      </c>
      <c r="C11" s="6" t="s">
        <v>2</v>
      </c>
      <c r="D11" s="6" t="s">
        <v>23</v>
      </c>
      <c r="E11" s="6" t="s">
        <v>24</v>
      </c>
      <c r="F11" s="6" t="s">
        <v>25</v>
      </c>
      <c r="G11" s="6" t="s">
        <v>3</v>
      </c>
      <c r="H11" s="3" t="s">
        <v>48</v>
      </c>
      <c r="I11" s="3" t="s">
        <v>49</v>
      </c>
    </row>
    <row r="12" spans="1:7" s="3" customFormat="1" ht="12" customHeight="1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</row>
    <row r="13" spans="1:9" s="3" customFormat="1" ht="49.5" customHeight="1">
      <c r="A13" s="21" t="s">
        <v>110</v>
      </c>
      <c r="B13" s="32" t="s">
        <v>41</v>
      </c>
      <c r="C13" s="12"/>
      <c r="D13" s="12"/>
      <c r="E13" s="13"/>
      <c r="F13" s="13"/>
      <c r="G13" s="14">
        <f>H13+I13</f>
        <v>18979</v>
      </c>
      <c r="H13" s="14">
        <f>H14+H21</f>
        <v>18404</v>
      </c>
      <c r="I13" s="127">
        <v>575</v>
      </c>
    </row>
    <row r="14" spans="1:9" s="3" customFormat="1" ht="15.75" customHeight="1">
      <c r="A14" s="18" t="s">
        <v>15</v>
      </c>
      <c r="B14" s="34" t="s">
        <v>41</v>
      </c>
      <c r="C14" s="15" t="s">
        <v>9</v>
      </c>
      <c r="D14" s="15"/>
      <c r="E14" s="16"/>
      <c r="F14" s="16"/>
      <c r="G14" s="17">
        <f>H14</f>
        <v>9277</v>
      </c>
      <c r="H14" s="17">
        <f>H15</f>
        <v>9277</v>
      </c>
      <c r="I14" s="119">
        <v>279</v>
      </c>
    </row>
    <row r="15" spans="1:9" s="3" customFormat="1" ht="15.75" customHeight="1">
      <c r="A15" s="18" t="s">
        <v>16</v>
      </c>
      <c r="B15" s="34" t="s">
        <v>41</v>
      </c>
      <c r="C15" s="15" t="s">
        <v>9</v>
      </c>
      <c r="D15" s="15" t="s">
        <v>6</v>
      </c>
      <c r="E15" s="16"/>
      <c r="F15" s="16"/>
      <c r="G15" s="17">
        <f>H15+I15</f>
        <v>9556</v>
      </c>
      <c r="H15" s="17">
        <f>H16</f>
        <v>9277</v>
      </c>
      <c r="I15" s="119">
        <v>279</v>
      </c>
    </row>
    <row r="16" spans="1:9" s="3" customFormat="1" ht="39.75" customHeight="1">
      <c r="A16" s="35" t="s">
        <v>230</v>
      </c>
      <c r="B16" s="35" t="s">
        <v>41</v>
      </c>
      <c r="C16" s="23" t="s">
        <v>9</v>
      </c>
      <c r="D16" s="23" t="s">
        <v>6</v>
      </c>
      <c r="E16" s="23" t="s">
        <v>247</v>
      </c>
      <c r="F16" s="23"/>
      <c r="G16" s="17">
        <f>G17</f>
        <v>9277</v>
      </c>
      <c r="H16" s="17">
        <f>H17</f>
        <v>9277</v>
      </c>
      <c r="I16" s="119"/>
    </row>
    <row r="17" spans="1:9" s="3" customFormat="1" ht="61.5" customHeight="1">
      <c r="A17" s="106" t="s">
        <v>341</v>
      </c>
      <c r="B17" s="35" t="s">
        <v>41</v>
      </c>
      <c r="C17" s="23" t="s">
        <v>9</v>
      </c>
      <c r="D17" s="23" t="s">
        <v>6</v>
      </c>
      <c r="E17" s="23" t="s">
        <v>248</v>
      </c>
      <c r="F17" s="23"/>
      <c r="G17" s="17">
        <f>G18</f>
        <v>9277</v>
      </c>
      <c r="H17" s="17">
        <f>H18</f>
        <v>9277</v>
      </c>
      <c r="I17" s="119"/>
    </row>
    <row r="18" spans="1:9" s="3" customFormat="1" ht="33.75" customHeight="1">
      <c r="A18" s="19" t="s">
        <v>231</v>
      </c>
      <c r="B18" s="35" t="s">
        <v>41</v>
      </c>
      <c r="C18" s="23" t="s">
        <v>9</v>
      </c>
      <c r="D18" s="23" t="s">
        <v>6</v>
      </c>
      <c r="E18" s="23" t="s">
        <v>249</v>
      </c>
      <c r="F18" s="23"/>
      <c r="G18" s="17">
        <f>G19</f>
        <v>9277</v>
      </c>
      <c r="H18" s="17">
        <f>H19</f>
        <v>9277</v>
      </c>
      <c r="I18" s="119"/>
    </row>
    <row r="19" spans="1:9" s="3" customFormat="1" ht="21.75" customHeight="1">
      <c r="A19" s="18" t="s">
        <v>90</v>
      </c>
      <c r="B19" s="34" t="s">
        <v>41</v>
      </c>
      <c r="C19" s="23" t="s">
        <v>9</v>
      </c>
      <c r="D19" s="23" t="s">
        <v>6</v>
      </c>
      <c r="E19" s="23" t="s">
        <v>249</v>
      </c>
      <c r="F19" s="23" t="s">
        <v>89</v>
      </c>
      <c r="G19" s="17">
        <v>9277</v>
      </c>
      <c r="H19" s="65">
        <v>9277</v>
      </c>
      <c r="I19" s="120"/>
    </row>
    <row r="20" spans="1:9" s="3" customFormat="1" ht="33.75" customHeight="1">
      <c r="A20" s="18" t="s">
        <v>357</v>
      </c>
      <c r="B20" s="34" t="s">
        <v>41</v>
      </c>
      <c r="C20" s="23" t="s">
        <v>9</v>
      </c>
      <c r="D20" s="23" t="s">
        <v>6</v>
      </c>
      <c r="E20" s="23" t="s">
        <v>358</v>
      </c>
      <c r="F20" s="23" t="s">
        <v>89</v>
      </c>
      <c r="G20" s="17">
        <f>I20</f>
        <v>279</v>
      </c>
      <c r="H20" s="65"/>
      <c r="I20" s="120">
        <v>279</v>
      </c>
    </row>
    <row r="21" spans="1:9" s="3" customFormat="1" ht="25.5" customHeight="1">
      <c r="A21" s="24" t="s">
        <v>120</v>
      </c>
      <c r="B21" s="37" t="s">
        <v>41</v>
      </c>
      <c r="C21" s="16" t="s">
        <v>10</v>
      </c>
      <c r="D21" s="16"/>
      <c r="E21" s="16"/>
      <c r="F21" s="16"/>
      <c r="G21" s="17">
        <f>H21+I21</f>
        <v>9423</v>
      </c>
      <c r="H21" s="17">
        <f>H22+H36</f>
        <v>9127</v>
      </c>
      <c r="I21" s="119">
        <v>296</v>
      </c>
    </row>
    <row r="22" spans="1:9" s="3" customFormat="1" ht="15.75" customHeight="1">
      <c r="A22" s="24" t="s">
        <v>19</v>
      </c>
      <c r="B22" s="37" t="s">
        <v>41</v>
      </c>
      <c r="C22" s="16" t="s">
        <v>10</v>
      </c>
      <c r="D22" s="16" t="s">
        <v>5</v>
      </c>
      <c r="E22" s="16" t="s">
        <v>250</v>
      </c>
      <c r="F22" s="16"/>
      <c r="G22" s="17">
        <f>H22+I22</f>
        <v>7738</v>
      </c>
      <c r="H22" s="17">
        <f>H25+H28+H31+H33</f>
        <v>7702</v>
      </c>
      <c r="I22" s="119">
        <v>36</v>
      </c>
    </row>
    <row r="23" spans="1:9" s="3" customFormat="1" ht="15.75" customHeight="1">
      <c r="A23" s="18" t="s">
        <v>111</v>
      </c>
      <c r="B23" s="34" t="s">
        <v>41</v>
      </c>
      <c r="C23" s="16" t="s">
        <v>10</v>
      </c>
      <c r="D23" s="16" t="s">
        <v>5</v>
      </c>
      <c r="E23" s="16" t="s">
        <v>251</v>
      </c>
      <c r="F23" s="16"/>
      <c r="G23" s="17">
        <f>H23+I23</f>
        <v>4484</v>
      </c>
      <c r="H23" s="17">
        <f>H24</f>
        <v>4484</v>
      </c>
      <c r="I23" s="119"/>
    </row>
    <row r="24" spans="1:9" s="3" customFormat="1" ht="31.5" customHeight="1">
      <c r="A24" s="24" t="s">
        <v>302</v>
      </c>
      <c r="B24" s="37" t="s">
        <v>41</v>
      </c>
      <c r="C24" s="16" t="s">
        <v>10</v>
      </c>
      <c r="D24" s="16" t="s">
        <v>5</v>
      </c>
      <c r="E24" s="16" t="s">
        <v>251</v>
      </c>
      <c r="F24" s="16"/>
      <c r="G24" s="17">
        <f>G25</f>
        <v>4484</v>
      </c>
      <c r="H24" s="17">
        <f>H25</f>
        <v>4484</v>
      </c>
      <c r="I24" s="119"/>
    </row>
    <row r="25" spans="1:9" s="3" customFormat="1" ht="15.75" customHeight="1">
      <c r="A25" s="18" t="s">
        <v>90</v>
      </c>
      <c r="B25" s="34" t="s">
        <v>41</v>
      </c>
      <c r="C25" s="16" t="s">
        <v>10</v>
      </c>
      <c r="D25" s="16" t="s">
        <v>5</v>
      </c>
      <c r="E25" s="16" t="s">
        <v>251</v>
      </c>
      <c r="F25" s="16" t="s">
        <v>89</v>
      </c>
      <c r="G25" s="17">
        <f>H25+I25</f>
        <v>4484</v>
      </c>
      <c r="H25" s="65">
        <v>4484</v>
      </c>
      <c r="I25" s="120"/>
    </row>
    <row r="26" spans="1:9" s="3" customFormat="1" ht="17.25" customHeight="1">
      <c r="A26" s="18" t="s">
        <v>54</v>
      </c>
      <c r="B26" s="34" t="s">
        <v>41</v>
      </c>
      <c r="C26" s="16" t="s">
        <v>10</v>
      </c>
      <c r="D26" s="16" t="s">
        <v>5</v>
      </c>
      <c r="E26" s="16" t="s">
        <v>252</v>
      </c>
      <c r="F26" s="16"/>
      <c r="G26" s="17">
        <f>G27</f>
        <v>293</v>
      </c>
      <c r="H26" s="17">
        <f>H28</f>
        <v>293</v>
      </c>
      <c r="I26" s="119"/>
    </row>
    <row r="27" spans="1:9" s="3" customFormat="1" ht="32.25" customHeight="1">
      <c r="A27" s="24" t="s">
        <v>302</v>
      </c>
      <c r="B27" s="37" t="s">
        <v>41</v>
      </c>
      <c r="C27" s="16" t="s">
        <v>10</v>
      </c>
      <c r="D27" s="16" t="s">
        <v>5</v>
      </c>
      <c r="E27" s="16" t="s">
        <v>253</v>
      </c>
      <c r="F27" s="16"/>
      <c r="G27" s="17">
        <f>G28</f>
        <v>293</v>
      </c>
      <c r="H27" s="17">
        <f>H28</f>
        <v>293</v>
      </c>
      <c r="I27" s="119"/>
    </row>
    <row r="28" spans="1:9" s="3" customFormat="1" ht="21.75" customHeight="1">
      <c r="A28" s="18" t="s">
        <v>90</v>
      </c>
      <c r="B28" s="34" t="s">
        <v>41</v>
      </c>
      <c r="C28" s="16" t="s">
        <v>10</v>
      </c>
      <c r="D28" s="16" t="s">
        <v>5</v>
      </c>
      <c r="E28" s="16" t="s">
        <v>253</v>
      </c>
      <c r="F28" s="16" t="s">
        <v>89</v>
      </c>
      <c r="G28" s="17">
        <f>H28+I28</f>
        <v>293</v>
      </c>
      <c r="H28" s="65">
        <v>293</v>
      </c>
      <c r="I28" s="120"/>
    </row>
    <row r="29" spans="1:9" s="3" customFormat="1" ht="18.75" customHeight="1">
      <c r="A29" s="18" t="s">
        <v>51</v>
      </c>
      <c r="B29" s="34" t="s">
        <v>41</v>
      </c>
      <c r="C29" s="16" t="s">
        <v>10</v>
      </c>
      <c r="D29" s="16" t="s">
        <v>5</v>
      </c>
      <c r="E29" s="16" t="s">
        <v>254</v>
      </c>
      <c r="F29" s="16"/>
      <c r="G29" s="17">
        <f>G30</f>
        <v>2525</v>
      </c>
      <c r="H29" s="17">
        <f>H30</f>
        <v>2525</v>
      </c>
      <c r="I29" s="119"/>
    </row>
    <row r="30" spans="1:9" s="3" customFormat="1" ht="28.5" customHeight="1">
      <c r="A30" s="18" t="s">
        <v>302</v>
      </c>
      <c r="B30" s="34" t="s">
        <v>41</v>
      </c>
      <c r="C30" s="16" t="s">
        <v>10</v>
      </c>
      <c r="D30" s="16" t="s">
        <v>5</v>
      </c>
      <c r="E30" s="16" t="s">
        <v>254</v>
      </c>
      <c r="F30" s="16"/>
      <c r="G30" s="17">
        <f>G31</f>
        <v>2525</v>
      </c>
      <c r="H30" s="17">
        <f>H31</f>
        <v>2525</v>
      </c>
      <c r="I30" s="119"/>
    </row>
    <row r="31" spans="1:9" s="3" customFormat="1" ht="28.5" customHeight="1">
      <c r="A31" s="18" t="s">
        <v>90</v>
      </c>
      <c r="B31" s="34" t="s">
        <v>41</v>
      </c>
      <c r="C31" s="16" t="s">
        <v>10</v>
      </c>
      <c r="D31" s="16" t="s">
        <v>5</v>
      </c>
      <c r="E31" s="16" t="s">
        <v>254</v>
      </c>
      <c r="F31" s="16" t="s">
        <v>89</v>
      </c>
      <c r="G31" s="17">
        <f>H31+I31</f>
        <v>2525</v>
      </c>
      <c r="H31" s="65">
        <v>2525</v>
      </c>
      <c r="I31" s="120"/>
    </row>
    <row r="32" spans="1:9" s="3" customFormat="1" ht="28.5" customHeight="1">
      <c r="A32" s="18" t="s">
        <v>357</v>
      </c>
      <c r="B32" s="34" t="s">
        <v>41</v>
      </c>
      <c r="C32" s="16" t="s">
        <v>10</v>
      </c>
      <c r="D32" s="16" t="s">
        <v>5</v>
      </c>
      <c r="E32" s="16" t="s">
        <v>359</v>
      </c>
      <c r="F32" s="16" t="s">
        <v>89</v>
      </c>
      <c r="G32" s="17">
        <f>I32</f>
        <v>36</v>
      </c>
      <c r="H32" s="65"/>
      <c r="I32" s="120">
        <v>36</v>
      </c>
    </row>
    <row r="33" spans="1:9" s="3" customFormat="1" ht="28.5" customHeight="1">
      <c r="A33" s="18" t="s">
        <v>360</v>
      </c>
      <c r="B33" s="34" t="s">
        <v>41</v>
      </c>
      <c r="C33" s="16" t="s">
        <v>10</v>
      </c>
      <c r="D33" s="16" t="s">
        <v>5</v>
      </c>
      <c r="E33" s="16" t="s">
        <v>361</v>
      </c>
      <c r="F33" s="16" t="s">
        <v>89</v>
      </c>
      <c r="G33" s="17">
        <f>H33</f>
        <v>400</v>
      </c>
      <c r="H33" s="65">
        <v>400</v>
      </c>
      <c r="I33" s="120"/>
    </row>
    <row r="34" spans="1:9" s="3" customFormat="1" ht="63.75" customHeight="1">
      <c r="A34" s="18" t="s">
        <v>392</v>
      </c>
      <c r="B34" s="34" t="s">
        <v>41</v>
      </c>
      <c r="C34" s="16" t="s">
        <v>10</v>
      </c>
      <c r="D34" s="16" t="s">
        <v>5</v>
      </c>
      <c r="E34" s="16" t="s">
        <v>391</v>
      </c>
      <c r="F34" s="16" t="s">
        <v>89</v>
      </c>
      <c r="G34" s="17">
        <v>200</v>
      </c>
      <c r="H34" s="65"/>
      <c r="I34" s="120">
        <v>200</v>
      </c>
    </row>
    <row r="35" spans="1:9" s="3" customFormat="1" ht="45" customHeight="1">
      <c r="A35" s="18" t="s">
        <v>393</v>
      </c>
      <c r="B35" s="34" t="s">
        <v>41</v>
      </c>
      <c r="C35" s="16" t="s">
        <v>10</v>
      </c>
      <c r="D35" s="16" t="s">
        <v>5</v>
      </c>
      <c r="E35" s="16" t="s">
        <v>394</v>
      </c>
      <c r="F35" s="16" t="s">
        <v>89</v>
      </c>
      <c r="G35" s="17">
        <v>60</v>
      </c>
      <c r="H35" s="65"/>
      <c r="I35" s="120">
        <v>60</v>
      </c>
    </row>
    <row r="36" spans="1:9" s="3" customFormat="1" ht="29.25" customHeight="1">
      <c r="A36" s="24" t="s">
        <v>65</v>
      </c>
      <c r="B36" s="53" t="s">
        <v>41</v>
      </c>
      <c r="C36" s="16" t="s">
        <v>10</v>
      </c>
      <c r="D36" s="16" t="s">
        <v>7</v>
      </c>
      <c r="E36" s="16"/>
      <c r="F36" s="16"/>
      <c r="G36" s="17">
        <f>G37+G43</f>
        <v>1425</v>
      </c>
      <c r="H36" s="17">
        <f>H37+H43</f>
        <v>1425</v>
      </c>
      <c r="I36" s="119"/>
    </row>
    <row r="37" spans="1:9" s="3" customFormat="1" ht="80.25" customHeight="1">
      <c r="A37" s="18" t="s">
        <v>55</v>
      </c>
      <c r="B37" s="51" t="s">
        <v>41</v>
      </c>
      <c r="C37" s="16" t="s">
        <v>10</v>
      </c>
      <c r="D37" s="16" t="s">
        <v>7</v>
      </c>
      <c r="E37" s="16" t="s">
        <v>255</v>
      </c>
      <c r="F37" s="16"/>
      <c r="G37" s="17">
        <f>G38</f>
        <v>752</v>
      </c>
      <c r="H37" s="17">
        <f>H38</f>
        <v>752</v>
      </c>
      <c r="I37" s="119"/>
    </row>
    <row r="38" spans="1:9" s="3" customFormat="1" ht="44.25" customHeight="1">
      <c r="A38" s="25" t="s">
        <v>232</v>
      </c>
      <c r="B38" s="38" t="s">
        <v>41</v>
      </c>
      <c r="C38" s="16" t="s">
        <v>10</v>
      </c>
      <c r="D38" s="16" t="s">
        <v>7</v>
      </c>
      <c r="E38" s="16" t="s">
        <v>256</v>
      </c>
      <c r="F38" s="16"/>
      <c r="G38" s="17">
        <f>H38</f>
        <v>752</v>
      </c>
      <c r="H38" s="17">
        <f>H39+H40+H42</f>
        <v>752</v>
      </c>
      <c r="I38" s="119"/>
    </row>
    <row r="39" spans="1:9" s="3" customFormat="1" ht="95.25" customHeight="1">
      <c r="A39" s="25" t="s">
        <v>303</v>
      </c>
      <c r="B39" s="38" t="s">
        <v>41</v>
      </c>
      <c r="C39" s="16" t="s">
        <v>10</v>
      </c>
      <c r="D39" s="16" t="s">
        <v>7</v>
      </c>
      <c r="E39" s="16" t="s">
        <v>256</v>
      </c>
      <c r="F39" s="16" t="s">
        <v>328</v>
      </c>
      <c r="G39" s="17">
        <f>H39+I39</f>
        <v>716</v>
      </c>
      <c r="H39" s="65">
        <v>716</v>
      </c>
      <c r="I39" s="120"/>
    </row>
    <row r="40" spans="1:9" s="3" customFormat="1" ht="34.5" customHeight="1">
      <c r="A40" s="50" t="s">
        <v>385</v>
      </c>
      <c r="B40" s="52" t="s">
        <v>41</v>
      </c>
      <c r="C40" s="16" t="s">
        <v>10</v>
      </c>
      <c r="D40" s="16" t="s">
        <v>7</v>
      </c>
      <c r="E40" s="16" t="s">
        <v>256</v>
      </c>
      <c r="F40" s="16" t="s">
        <v>327</v>
      </c>
      <c r="G40" s="17">
        <v>25</v>
      </c>
      <c r="H40" s="65">
        <v>25</v>
      </c>
      <c r="I40" s="120"/>
    </row>
    <row r="41" spans="1:9" s="3" customFormat="1" ht="0.75" customHeight="1">
      <c r="A41" s="50"/>
      <c r="B41" s="52"/>
      <c r="C41" s="16"/>
      <c r="D41" s="16"/>
      <c r="E41" s="16"/>
      <c r="F41" s="16"/>
      <c r="G41" s="17"/>
      <c r="H41" s="65"/>
      <c r="I41" s="120"/>
    </row>
    <row r="42" spans="1:9" s="3" customFormat="1" ht="32.25" customHeight="1">
      <c r="A42" s="50" t="s">
        <v>386</v>
      </c>
      <c r="B42" s="52" t="s">
        <v>41</v>
      </c>
      <c r="C42" s="16" t="s">
        <v>10</v>
      </c>
      <c r="D42" s="16" t="s">
        <v>7</v>
      </c>
      <c r="E42" s="16" t="s">
        <v>256</v>
      </c>
      <c r="F42" s="16" t="s">
        <v>387</v>
      </c>
      <c r="G42" s="17">
        <v>11</v>
      </c>
      <c r="H42" s="65">
        <v>11</v>
      </c>
      <c r="I42" s="120"/>
    </row>
    <row r="43" spans="1:9" s="3" customFormat="1" ht="103.5" customHeight="1">
      <c r="A43" s="25" t="s">
        <v>47</v>
      </c>
      <c r="B43" s="51" t="s">
        <v>41</v>
      </c>
      <c r="C43" s="16" t="s">
        <v>10</v>
      </c>
      <c r="D43" s="16" t="s">
        <v>7</v>
      </c>
      <c r="E43" s="16" t="s">
        <v>257</v>
      </c>
      <c r="F43" s="16"/>
      <c r="G43" s="17">
        <f>G44</f>
        <v>673</v>
      </c>
      <c r="H43" s="17">
        <f>H44</f>
        <v>673</v>
      </c>
      <c r="I43" s="119"/>
    </row>
    <row r="44" spans="1:9" s="3" customFormat="1" ht="29.25" customHeight="1">
      <c r="A44" s="26" t="s">
        <v>29</v>
      </c>
      <c r="B44" s="39" t="s">
        <v>41</v>
      </c>
      <c r="C44" s="22" t="s">
        <v>10</v>
      </c>
      <c r="D44" s="22" t="s">
        <v>7</v>
      </c>
      <c r="E44" s="27" t="s">
        <v>257</v>
      </c>
      <c r="F44" s="16"/>
      <c r="G44" s="17">
        <f>G45+G46</f>
        <v>673</v>
      </c>
      <c r="H44" s="17">
        <f>H45+H46</f>
        <v>673</v>
      </c>
      <c r="I44" s="119"/>
    </row>
    <row r="45" spans="1:9" s="3" customFormat="1" ht="62.25" customHeight="1">
      <c r="A45" s="18" t="s">
        <v>121</v>
      </c>
      <c r="B45" s="34" t="s">
        <v>41</v>
      </c>
      <c r="C45" s="16" t="s">
        <v>10</v>
      </c>
      <c r="D45" s="16" t="s">
        <v>7</v>
      </c>
      <c r="E45" s="16" t="s">
        <v>257</v>
      </c>
      <c r="F45" s="16" t="s">
        <v>328</v>
      </c>
      <c r="G45" s="17">
        <f>H45+I45</f>
        <v>673</v>
      </c>
      <c r="H45" s="65">
        <v>673</v>
      </c>
      <c r="I45" s="120"/>
    </row>
    <row r="46" spans="1:9" s="3" customFormat="1" ht="31.5" customHeight="1" hidden="1">
      <c r="A46" s="18"/>
      <c r="B46" s="34"/>
      <c r="C46" s="16"/>
      <c r="D46" s="16"/>
      <c r="E46" s="16"/>
      <c r="F46" s="16"/>
      <c r="G46" s="17"/>
      <c r="H46" s="65"/>
      <c r="I46" s="120"/>
    </row>
    <row r="47" spans="1:9" s="3" customFormat="1" ht="29.25" customHeight="1">
      <c r="A47" s="21" t="s">
        <v>112</v>
      </c>
      <c r="B47" s="32" t="s">
        <v>42</v>
      </c>
      <c r="C47" s="12"/>
      <c r="D47" s="12"/>
      <c r="E47" s="13"/>
      <c r="F47" s="13"/>
      <c r="G47" s="17">
        <f>H47+I47</f>
        <v>197522</v>
      </c>
      <c r="H47" s="17">
        <f>H50+H49+H120</f>
        <v>39023</v>
      </c>
      <c r="I47" s="119">
        <v>158499</v>
      </c>
    </row>
    <row r="48" spans="1:9" s="3" customFormat="1" ht="29.25" customHeight="1">
      <c r="A48" s="18" t="s">
        <v>4</v>
      </c>
      <c r="B48" s="60" t="s">
        <v>42</v>
      </c>
      <c r="C48" s="15" t="s">
        <v>5</v>
      </c>
      <c r="D48" s="15"/>
      <c r="E48" s="16"/>
      <c r="F48" s="16"/>
      <c r="G48" s="17">
        <f>H48</f>
        <v>159</v>
      </c>
      <c r="H48" s="17">
        <f>H49</f>
        <v>159</v>
      </c>
      <c r="I48" s="119"/>
    </row>
    <row r="49" spans="1:9" s="3" customFormat="1" ht="29.25" customHeight="1">
      <c r="A49" s="18" t="s">
        <v>180</v>
      </c>
      <c r="B49" s="60" t="s">
        <v>42</v>
      </c>
      <c r="C49" s="15" t="s">
        <v>5</v>
      </c>
      <c r="D49" s="15" t="s">
        <v>67</v>
      </c>
      <c r="E49" s="16" t="s">
        <v>295</v>
      </c>
      <c r="F49" s="16" t="s">
        <v>327</v>
      </c>
      <c r="G49" s="17">
        <f>H49</f>
        <v>159</v>
      </c>
      <c r="H49" s="17">
        <v>159</v>
      </c>
      <c r="I49" s="119"/>
    </row>
    <row r="50" spans="1:9" s="3" customFormat="1" ht="21.75" customHeight="1">
      <c r="A50" s="40" t="s">
        <v>15</v>
      </c>
      <c r="B50" s="61" t="s">
        <v>42</v>
      </c>
      <c r="C50" s="22" t="s">
        <v>9</v>
      </c>
      <c r="D50" s="22"/>
      <c r="E50" s="23"/>
      <c r="F50" s="23"/>
      <c r="G50" s="17">
        <f>H50+I50</f>
        <v>178794</v>
      </c>
      <c r="H50" s="17">
        <f>H52+H63+H74+H83+H92</f>
        <v>38834</v>
      </c>
      <c r="I50" s="119">
        <v>139960</v>
      </c>
    </row>
    <row r="51" spans="1:9" s="3" customFormat="1" ht="0.75" customHeight="1">
      <c r="A51" s="57" t="s">
        <v>304</v>
      </c>
      <c r="B51" s="61" t="s">
        <v>42</v>
      </c>
      <c r="C51" s="22" t="s">
        <v>9</v>
      </c>
      <c r="D51" s="22"/>
      <c r="E51" s="23"/>
      <c r="F51" s="23"/>
      <c r="G51" s="17">
        <f>H51+I51</f>
        <v>35027</v>
      </c>
      <c r="H51" s="17">
        <f>H52+H63+H83+H92</f>
        <v>34793</v>
      </c>
      <c r="I51" s="119">
        <f>+I92</f>
        <v>234</v>
      </c>
    </row>
    <row r="52" spans="1:9" s="3" customFormat="1" ht="36" customHeight="1">
      <c r="A52" s="57" t="s">
        <v>21</v>
      </c>
      <c r="B52" s="34" t="s">
        <v>42</v>
      </c>
      <c r="C52" s="15" t="s">
        <v>9</v>
      </c>
      <c r="D52" s="15" t="s">
        <v>5</v>
      </c>
      <c r="E52" s="16"/>
      <c r="F52" s="16"/>
      <c r="G52" s="17">
        <f>H52+I52</f>
        <v>43420</v>
      </c>
      <c r="H52" s="17">
        <f>H53+H61</f>
        <v>25044</v>
      </c>
      <c r="I52" s="119">
        <v>18376</v>
      </c>
    </row>
    <row r="53" spans="1:9" s="3" customFormat="1" ht="32.25" customHeight="1">
      <c r="A53" s="18" t="s">
        <v>162</v>
      </c>
      <c r="B53" s="34" t="s">
        <v>42</v>
      </c>
      <c r="C53" s="15" t="s">
        <v>9</v>
      </c>
      <c r="D53" s="15" t="s">
        <v>5</v>
      </c>
      <c r="E53" s="16" t="s">
        <v>258</v>
      </c>
      <c r="F53" s="16"/>
      <c r="G53" s="17">
        <f>H53+I53</f>
        <v>24879</v>
      </c>
      <c r="H53" s="17">
        <f>H54</f>
        <v>24879</v>
      </c>
      <c r="I53" s="119"/>
    </row>
    <row r="54" spans="1:9" s="3" customFormat="1" ht="24" customHeight="1">
      <c r="A54" s="18" t="s">
        <v>90</v>
      </c>
      <c r="B54" s="34" t="s">
        <v>42</v>
      </c>
      <c r="C54" s="15" t="s">
        <v>9</v>
      </c>
      <c r="D54" s="15" t="s">
        <v>5</v>
      </c>
      <c r="E54" s="16" t="s">
        <v>258</v>
      </c>
      <c r="F54" s="16" t="s">
        <v>89</v>
      </c>
      <c r="G54" s="17">
        <f>H54</f>
        <v>24879</v>
      </c>
      <c r="H54" s="17">
        <v>24879</v>
      </c>
      <c r="I54" s="119"/>
    </row>
    <row r="55" spans="1:9" s="3" customFormat="1" ht="45" customHeight="1">
      <c r="A55" s="18" t="s">
        <v>164</v>
      </c>
      <c r="B55" s="34" t="s">
        <v>42</v>
      </c>
      <c r="C55" s="15" t="s">
        <v>9</v>
      </c>
      <c r="D55" s="15" t="s">
        <v>5</v>
      </c>
      <c r="E55" s="16" t="s">
        <v>259</v>
      </c>
      <c r="F55" s="16" t="s">
        <v>89</v>
      </c>
      <c r="G55" s="17">
        <f>I57</f>
        <v>17235</v>
      </c>
      <c r="H55" s="65">
        <v>0</v>
      </c>
      <c r="I55" s="120">
        <v>17235</v>
      </c>
    </row>
    <row r="56" spans="1:9" s="3" customFormat="1" ht="79.5" customHeight="1" hidden="1">
      <c r="A56" s="18" t="s">
        <v>109</v>
      </c>
      <c r="B56" s="34" t="s">
        <v>42</v>
      </c>
      <c r="C56" s="15" t="s">
        <v>9</v>
      </c>
      <c r="D56" s="15" t="s">
        <v>5</v>
      </c>
      <c r="E56" s="16" t="s">
        <v>134</v>
      </c>
      <c r="F56" s="16"/>
      <c r="G56" s="17">
        <f>G57</f>
        <v>17235</v>
      </c>
      <c r="H56" s="17">
        <f>H57</f>
        <v>0</v>
      </c>
      <c r="I56" s="119">
        <f>I57</f>
        <v>17235</v>
      </c>
    </row>
    <row r="57" spans="1:9" s="3" customFormat="1" ht="22.5" customHeight="1">
      <c r="A57" s="18" t="s">
        <v>90</v>
      </c>
      <c r="B57" s="34" t="s">
        <v>42</v>
      </c>
      <c r="C57" s="15" t="s">
        <v>9</v>
      </c>
      <c r="D57" s="15" t="s">
        <v>5</v>
      </c>
      <c r="E57" s="16" t="s">
        <v>259</v>
      </c>
      <c r="F57" s="16" t="s">
        <v>89</v>
      </c>
      <c r="G57" s="17">
        <f>H57+I57</f>
        <v>17235</v>
      </c>
      <c r="H57" s="65"/>
      <c r="I57" s="120">
        <v>17235</v>
      </c>
    </row>
    <row r="58" spans="1:9" s="3" customFormat="1" ht="48" customHeight="1" hidden="1">
      <c r="A58" s="18" t="s">
        <v>29</v>
      </c>
      <c r="B58" s="34" t="s">
        <v>42</v>
      </c>
      <c r="C58" s="15" t="s">
        <v>9</v>
      </c>
      <c r="D58" s="15" t="s">
        <v>5</v>
      </c>
      <c r="E58" s="16" t="s">
        <v>133</v>
      </c>
      <c r="F58" s="16"/>
      <c r="G58" s="17">
        <f>G59</f>
        <v>18069</v>
      </c>
      <c r="H58" s="17">
        <f>H59</f>
        <v>18069</v>
      </c>
      <c r="I58" s="119"/>
    </row>
    <row r="59" spans="1:9" s="3" customFormat="1" ht="18.75" customHeight="1" hidden="1">
      <c r="A59" s="18" t="s">
        <v>90</v>
      </c>
      <c r="B59" s="34" t="s">
        <v>42</v>
      </c>
      <c r="C59" s="15" t="s">
        <v>9</v>
      </c>
      <c r="D59" s="15" t="s">
        <v>5</v>
      </c>
      <c r="E59" s="16" t="s">
        <v>133</v>
      </c>
      <c r="F59" s="16" t="s">
        <v>89</v>
      </c>
      <c r="G59" s="17">
        <f>H59+I59</f>
        <v>18069</v>
      </c>
      <c r="H59" s="65">
        <v>18069</v>
      </c>
      <c r="I59" s="120"/>
    </row>
    <row r="60" spans="1:9" s="3" customFormat="1" ht="30" customHeight="1">
      <c r="A60" s="18" t="s">
        <v>357</v>
      </c>
      <c r="B60" s="34" t="s">
        <v>42</v>
      </c>
      <c r="C60" s="15" t="s">
        <v>9</v>
      </c>
      <c r="D60" s="15" t="s">
        <v>5</v>
      </c>
      <c r="E60" s="16" t="s">
        <v>358</v>
      </c>
      <c r="F60" s="16" t="s">
        <v>89</v>
      </c>
      <c r="G60" s="17">
        <f>I60</f>
        <v>464</v>
      </c>
      <c r="H60" s="65"/>
      <c r="I60" s="120">
        <v>464</v>
      </c>
    </row>
    <row r="61" spans="1:9" s="3" customFormat="1" ht="30" customHeight="1">
      <c r="A61" s="18" t="s">
        <v>362</v>
      </c>
      <c r="B61" s="34" t="s">
        <v>42</v>
      </c>
      <c r="C61" s="15" t="s">
        <v>9</v>
      </c>
      <c r="D61" s="15" t="s">
        <v>5</v>
      </c>
      <c r="E61" s="16" t="s">
        <v>363</v>
      </c>
      <c r="F61" s="16" t="s">
        <v>89</v>
      </c>
      <c r="G61" s="17">
        <f>H61</f>
        <v>165</v>
      </c>
      <c r="H61" s="65">
        <v>165</v>
      </c>
      <c r="I61" s="120"/>
    </row>
    <row r="62" spans="1:9" s="3" customFormat="1" ht="30" customHeight="1">
      <c r="A62" s="18" t="s">
        <v>395</v>
      </c>
      <c r="B62" s="34" t="s">
        <v>42</v>
      </c>
      <c r="C62" s="15" t="s">
        <v>9</v>
      </c>
      <c r="D62" s="15" t="s">
        <v>5</v>
      </c>
      <c r="E62" s="16" t="s">
        <v>396</v>
      </c>
      <c r="F62" s="16" t="s">
        <v>327</v>
      </c>
      <c r="G62" s="17">
        <f>I62</f>
        <v>677</v>
      </c>
      <c r="H62" s="65"/>
      <c r="I62" s="120">
        <v>677</v>
      </c>
    </row>
    <row r="63" spans="1:9" s="3" customFormat="1" ht="16.5" customHeight="1">
      <c r="A63" s="18" t="s">
        <v>16</v>
      </c>
      <c r="B63" s="34" t="s">
        <v>42</v>
      </c>
      <c r="C63" s="15" t="s">
        <v>9</v>
      </c>
      <c r="D63" s="15" t="s">
        <v>12</v>
      </c>
      <c r="E63" s="16"/>
      <c r="F63" s="16"/>
      <c r="G63" s="17">
        <f>H63+I63</f>
        <v>126901</v>
      </c>
      <c r="H63" s="17">
        <f>H64+H73</f>
        <v>5828</v>
      </c>
      <c r="I63" s="119">
        <v>121073</v>
      </c>
    </row>
    <row r="64" spans="1:9" s="3" customFormat="1" ht="33.75" customHeight="1">
      <c r="A64" s="18" t="s">
        <v>304</v>
      </c>
      <c r="B64" s="34" t="s">
        <v>42</v>
      </c>
      <c r="C64" s="15" t="s">
        <v>9</v>
      </c>
      <c r="D64" s="15" t="s">
        <v>12</v>
      </c>
      <c r="E64" s="16" t="s">
        <v>247</v>
      </c>
      <c r="F64" s="16"/>
      <c r="G64" s="17">
        <f>H64+I64</f>
        <v>5387</v>
      </c>
      <c r="H64" s="17">
        <f>H65</f>
        <v>5387</v>
      </c>
      <c r="I64" s="119"/>
    </row>
    <row r="65" spans="1:9" s="3" customFormat="1" ht="54" customHeight="1">
      <c r="A65" s="18" t="s">
        <v>342</v>
      </c>
      <c r="B65" s="34" t="s">
        <v>42</v>
      </c>
      <c r="C65" s="15" t="s">
        <v>9</v>
      </c>
      <c r="D65" s="15" t="s">
        <v>12</v>
      </c>
      <c r="E65" s="16" t="s">
        <v>248</v>
      </c>
      <c r="F65" s="16"/>
      <c r="G65" s="17">
        <f>H65</f>
        <v>5387</v>
      </c>
      <c r="H65" s="17">
        <f>H66+H68+H70</f>
        <v>5387</v>
      </c>
      <c r="I65" s="119"/>
    </row>
    <row r="66" spans="1:9" s="3" customFormat="1" ht="132.75" customHeight="1">
      <c r="A66" s="18" t="s">
        <v>165</v>
      </c>
      <c r="B66" s="34" t="s">
        <v>42</v>
      </c>
      <c r="C66" s="15" t="s">
        <v>9</v>
      </c>
      <c r="D66" s="15" t="s">
        <v>12</v>
      </c>
      <c r="E66" s="16" t="s">
        <v>260</v>
      </c>
      <c r="F66" s="16"/>
      <c r="G66" s="17">
        <f>G67</f>
        <v>5387</v>
      </c>
      <c r="H66" s="17">
        <f>H67</f>
        <v>5387</v>
      </c>
      <c r="I66" s="119"/>
    </row>
    <row r="67" spans="1:9" s="3" customFormat="1" ht="19.5" customHeight="1">
      <c r="A67" s="18" t="s">
        <v>90</v>
      </c>
      <c r="B67" s="34" t="s">
        <v>42</v>
      </c>
      <c r="C67" s="15" t="s">
        <v>9</v>
      </c>
      <c r="D67" s="15" t="s">
        <v>12</v>
      </c>
      <c r="E67" s="16" t="s">
        <v>260</v>
      </c>
      <c r="F67" s="16" t="s">
        <v>89</v>
      </c>
      <c r="G67" s="17">
        <f>H67+I67</f>
        <v>5387</v>
      </c>
      <c r="H67" s="65">
        <v>5387</v>
      </c>
      <c r="I67" s="120"/>
    </row>
    <row r="68" spans="1:9" s="3" customFormat="1" ht="93.75" customHeight="1">
      <c r="A68" s="57" t="s">
        <v>166</v>
      </c>
      <c r="B68" s="58" t="s">
        <v>42</v>
      </c>
      <c r="C68" s="59" t="s">
        <v>9</v>
      </c>
      <c r="D68" s="59" t="s">
        <v>12</v>
      </c>
      <c r="E68" s="45" t="s">
        <v>261</v>
      </c>
      <c r="F68" s="45"/>
      <c r="G68" s="17">
        <f>G69</f>
        <v>115254</v>
      </c>
      <c r="H68" s="17">
        <f>H69</f>
        <v>0</v>
      </c>
      <c r="I68" s="119">
        <v>115254</v>
      </c>
    </row>
    <row r="69" spans="1:9" s="3" customFormat="1" ht="22.5" customHeight="1">
      <c r="A69" s="57" t="str">
        <f>A67</f>
        <v>Субсидии бюджетным учреждениям</v>
      </c>
      <c r="B69" s="58" t="s">
        <v>42</v>
      </c>
      <c r="C69" s="59" t="s">
        <v>9</v>
      </c>
      <c r="D69" s="59" t="s">
        <v>12</v>
      </c>
      <c r="E69" s="45" t="s">
        <v>261</v>
      </c>
      <c r="F69" s="45" t="s">
        <v>89</v>
      </c>
      <c r="G69" s="17">
        <f>H69+I69</f>
        <v>115254</v>
      </c>
      <c r="H69" s="65"/>
      <c r="I69" s="120">
        <v>115254</v>
      </c>
    </row>
    <row r="70" spans="1:9" s="3" customFormat="1" ht="66.75" customHeight="1">
      <c r="A70" s="57" t="s">
        <v>56</v>
      </c>
      <c r="B70" s="58" t="s">
        <v>42</v>
      </c>
      <c r="C70" s="59" t="s">
        <v>9</v>
      </c>
      <c r="D70" s="59" t="s">
        <v>12</v>
      </c>
      <c r="E70" s="45" t="s">
        <v>262</v>
      </c>
      <c r="F70" s="45"/>
      <c r="G70" s="17">
        <f>G71</f>
        <v>1523</v>
      </c>
      <c r="H70" s="17">
        <f>H71</f>
        <v>0</v>
      </c>
      <c r="I70" s="119">
        <v>1523</v>
      </c>
    </row>
    <row r="71" spans="1:9" s="3" customFormat="1" ht="20.25" customHeight="1">
      <c r="A71" s="57" t="str">
        <f>A69</f>
        <v>Субсидии бюджетным учреждениям</v>
      </c>
      <c r="B71" s="58" t="s">
        <v>42</v>
      </c>
      <c r="C71" s="59" t="s">
        <v>9</v>
      </c>
      <c r="D71" s="59" t="s">
        <v>12</v>
      </c>
      <c r="E71" s="45" t="s">
        <v>262</v>
      </c>
      <c r="F71" s="45" t="s">
        <v>89</v>
      </c>
      <c r="G71" s="17">
        <f>H71+I71</f>
        <v>1523</v>
      </c>
      <c r="H71" s="65"/>
      <c r="I71" s="120">
        <v>1523</v>
      </c>
    </row>
    <row r="72" spans="1:9" s="3" customFormat="1" ht="29.25" customHeight="1">
      <c r="A72" s="18" t="s">
        <v>357</v>
      </c>
      <c r="B72" s="58" t="s">
        <v>42</v>
      </c>
      <c r="C72" s="59" t="s">
        <v>9</v>
      </c>
      <c r="D72" s="59" t="s">
        <v>12</v>
      </c>
      <c r="E72" s="45" t="s">
        <v>358</v>
      </c>
      <c r="F72" s="45" t="s">
        <v>89</v>
      </c>
      <c r="G72" s="17">
        <f>I72</f>
        <v>4296</v>
      </c>
      <c r="H72" s="65"/>
      <c r="I72" s="120">
        <v>4296</v>
      </c>
    </row>
    <row r="73" spans="1:9" s="3" customFormat="1" ht="29.25" customHeight="1">
      <c r="A73" s="18" t="s">
        <v>362</v>
      </c>
      <c r="B73" s="58" t="s">
        <v>42</v>
      </c>
      <c r="C73" s="59" t="s">
        <v>9</v>
      </c>
      <c r="D73" s="59" t="s">
        <v>12</v>
      </c>
      <c r="E73" s="45" t="s">
        <v>363</v>
      </c>
      <c r="F73" s="45" t="s">
        <v>89</v>
      </c>
      <c r="G73" s="17">
        <f>H73</f>
        <v>441</v>
      </c>
      <c r="H73" s="65">
        <v>441</v>
      </c>
      <c r="I73" s="120"/>
    </row>
    <row r="74" spans="1:9" s="3" customFormat="1" ht="29.25" customHeight="1">
      <c r="A74" s="47" t="s">
        <v>31</v>
      </c>
      <c r="B74" s="48" t="s">
        <v>42</v>
      </c>
      <c r="C74" s="45" t="s">
        <v>9</v>
      </c>
      <c r="D74" s="45" t="s">
        <v>6</v>
      </c>
      <c r="E74" s="45" t="s">
        <v>249</v>
      </c>
      <c r="F74" s="45"/>
      <c r="G74" s="17">
        <f>H74+I74</f>
        <v>4047</v>
      </c>
      <c r="H74" s="17">
        <f>H75+H82</f>
        <v>4041</v>
      </c>
      <c r="I74" s="119">
        <v>6</v>
      </c>
    </row>
    <row r="75" spans="1:9" s="3" customFormat="1" ht="29.25" customHeight="1">
      <c r="A75" s="47" t="s">
        <v>29</v>
      </c>
      <c r="B75" s="48" t="s">
        <v>42</v>
      </c>
      <c r="C75" s="45" t="s">
        <v>9</v>
      </c>
      <c r="D75" s="45" t="s">
        <v>6</v>
      </c>
      <c r="E75" s="45" t="s">
        <v>249</v>
      </c>
      <c r="F75" s="45"/>
      <c r="G75" s="17">
        <f>G76+G78</f>
        <v>3541</v>
      </c>
      <c r="H75" s="17">
        <f>H76+H78</f>
        <v>3541</v>
      </c>
      <c r="I75" s="119"/>
    </row>
    <row r="76" spans="1:9" s="3" customFormat="1" ht="0.75" customHeight="1">
      <c r="A76" s="43"/>
      <c r="B76" s="44"/>
      <c r="C76" s="46"/>
      <c r="D76" s="46" t="s">
        <v>6</v>
      </c>
      <c r="E76" s="46" t="s">
        <v>135</v>
      </c>
      <c r="F76" s="46"/>
      <c r="G76" s="17"/>
      <c r="H76" s="17"/>
      <c r="I76" s="119"/>
    </row>
    <row r="77" spans="1:9" s="3" customFormat="1" ht="22.5" customHeight="1" hidden="1">
      <c r="A77" s="43"/>
      <c r="B77" s="44"/>
      <c r="C77" s="46"/>
      <c r="D77" s="46"/>
      <c r="E77" s="46"/>
      <c r="F77" s="46"/>
      <c r="G77" s="17"/>
      <c r="H77" s="65"/>
      <c r="I77" s="120"/>
    </row>
    <row r="78" spans="1:9" s="3" customFormat="1" ht="29.25" customHeight="1">
      <c r="A78" s="43" t="s">
        <v>50</v>
      </c>
      <c r="B78" s="44" t="s">
        <v>42</v>
      </c>
      <c r="C78" s="46" t="s">
        <v>9</v>
      </c>
      <c r="D78" s="46" t="s">
        <v>6</v>
      </c>
      <c r="E78" s="46" t="s">
        <v>249</v>
      </c>
      <c r="F78" s="46"/>
      <c r="G78" s="17">
        <f>G79</f>
        <v>3541</v>
      </c>
      <c r="H78" s="17">
        <f>H79</f>
        <v>3541</v>
      </c>
      <c r="I78" s="119"/>
    </row>
    <row r="79" spans="1:9" s="3" customFormat="1" ht="19.5" customHeight="1">
      <c r="A79" s="57" t="s">
        <v>90</v>
      </c>
      <c r="B79" s="44" t="s">
        <v>42</v>
      </c>
      <c r="C79" s="46" t="s">
        <v>9</v>
      </c>
      <c r="D79" s="46" t="s">
        <v>6</v>
      </c>
      <c r="E79" s="46" t="s">
        <v>249</v>
      </c>
      <c r="F79" s="46" t="s">
        <v>89</v>
      </c>
      <c r="G79" s="17">
        <f>H79+I79</f>
        <v>3541</v>
      </c>
      <c r="H79" s="65">
        <v>3541</v>
      </c>
      <c r="I79" s="120"/>
    </row>
    <row r="80" spans="1:9" s="3" customFormat="1" ht="64.5" customHeight="1" hidden="1">
      <c r="A80" s="18" t="s">
        <v>219</v>
      </c>
      <c r="B80" s="62" t="s">
        <v>42</v>
      </c>
      <c r="C80" s="63" t="s">
        <v>9</v>
      </c>
      <c r="D80" s="63" t="s">
        <v>12</v>
      </c>
      <c r="E80" s="64" t="s">
        <v>220</v>
      </c>
      <c r="F80" s="64" t="s">
        <v>89</v>
      </c>
      <c r="G80" s="17">
        <f>I80</f>
        <v>0</v>
      </c>
      <c r="H80" s="65"/>
      <c r="I80" s="120"/>
    </row>
    <row r="81" spans="1:9" s="3" customFormat="1" ht="31.5" customHeight="1">
      <c r="A81" s="18" t="s">
        <v>357</v>
      </c>
      <c r="B81" s="62" t="s">
        <v>42</v>
      </c>
      <c r="C81" s="63" t="s">
        <v>9</v>
      </c>
      <c r="D81" s="63" t="s">
        <v>6</v>
      </c>
      <c r="E81" s="64" t="s">
        <v>358</v>
      </c>
      <c r="F81" s="64" t="s">
        <v>89</v>
      </c>
      <c r="G81" s="17">
        <f>I81</f>
        <v>6</v>
      </c>
      <c r="H81" s="65"/>
      <c r="I81" s="120">
        <v>6</v>
      </c>
    </row>
    <row r="82" spans="1:9" s="3" customFormat="1" ht="31.5" customHeight="1">
      <c r="A82" s="18" t="s">
        <v>362</v>
      </c>
      <c r="B82" s="62" t="s">
        <v>42</v>
      </c>
      <c r="C82" s="63" t="s">
        <v>9</v>
      </c>
      <c r="D82" s="63" t="s">
        <v>6</v>
      </c>
      <c r="E82" s="64" t="s">
        <v>363</v>
      </c>
      <c r="F82" s="64" t="s">
        <v>89</v>
      </c>
      <c r="G82" s="17">
        <f>H82</f>
        <v>500</v>
      </c>
      <c r="H82" s="65">
        <v>500</v>
      </c>
      <c r="I82" s="120"/>
    </row>
    <row r="83" spans="1:9" s="3" customFormat="1" ht="38.25" customHeight="1">
      <c r="A83" s="18" t="s">
        <v>113</v>
      </c>
      <c r="B83" s="62" t="s">
        <v>42</v>
      </c>
      <c r="C83" s="63" t="s">
        <v>9</v>
      </c>
      <c r="D83" s="63" t="s">
        <v>9</v>
      </c>
      <c r="E83" s="64"/>
      <c r="F83" s="64"/>
      <c r="G83" s="17">
        <f>H83+I83</f>
        <v>794</v>
      </c>
      <c r="H83" s="65">
        <f>H84+H86+H87+H89</f>
        <v>523</v>
      </c>
      <c r="I83" s="120">
        <v>271</v>
      </c>
    </row>
    <row r="84" spans="1:9" s="3" customFormat="1" ht="36" customHeight="1">
      <c r="A84" s="47" t="s">
        <v>145</v>
      </c>
      <c r="B84" s="62" t="s">
        <v>42</v>
      </c>
      <c r="C84" s="63" t="s">
        <v>9</v>
      </c>
      <c r="D84" s="63" t="s">
        <v>9</v>
      </c>
      <c r="E84" s="64" t="s">
        <v>248</v>
      </c>
      <c r="F84" s="64"/>
      <c r="G84" s="17">
        <f>H84</f>
        <v>523</v>
      </c>
      <c r="H84" s="65">
        <f>H85</f>
        <v>523</v>
      </c>
      <c r="I84" s="120"/>
    </row>
    <row r="85" spans="1:9" s="3" customFormat="1" ht="21.75" customHeight="1">
      <c r="A85" s="18" t="s">
        <v>146</v>
      </c>
      <c r="B85" s="62" t="s">
        <v>42</v>
      </c>
      <c r="C85" s="63" t="s">
        <v>9</v>
      </c>
      <c r="D85" s="63" t="s">
        <v>9</v>
      </c>
      <c r="E85" s="64" t="s">
        <v>263</v>
      </c>
      <c r="F85" s="64" t="s">
        <v>89</v>
      </c>
      <c r="G85" s="17">
        <f>G84</f>
        <v>523</v>
      </c>
      <c r="H85" s="65">
        <v>523</v>
      </c>
      <c r="I85" s="120"/>
    </row>
    <row r="86" spans="1:9" s="3" customFormat="1" ht="22.5" customHeight="1" hidden="1">
      <c r="A86" s="18" t="s">
        <v>183</v>
      </c>
      <c r="B86" s="62" t="s">
        <v>42</v>
      </c>
      <c r="C86" s="63" t="s">
        <v>9</v>
      </c>
      <c r="D86" s="63" t="s">
        <v>9</v>
      </c>
      <c r="E86" s="64" t="s">
        <v>182</v>
      </c>
      <c r="F86" s="64" t="s">
        <v>89</v>
      </c>
      <c r="G86" s="17">
        <f>H86</f>
        <v>0</v>
      </c>
      <c r="H86" s="65"/>
      <c r="I86" s="120"/>
    </row>
    <row r="87" spans="1:9" s="3" customFormat="1" ht="22.5" customHeight="1" hidden="1">
      <c r="A87" s="18" t="s">
        <v>186</v>
      </c>
      <c r="B87" s="62" t="s">
        <v>42</v>
      </c>
      <c r="C87" s="63" t="s">
        <v>9</v>
      </c>
      <c r="D87" s="63" t="s">
        <v>9</v>
      </c>
      <c r="E87" s="64" t="s">
        <v>187</v>
      </c>
      <c r="F87" s="64" t="s">
        <v>89</v>
      </c>
      <c r="G87" s="17">
        <f>H87</f>
        <v>0</v>
      </c>
      <c r="H87" s="65"/>
      <c r="I87" s="120"/>
    </row>
    <row r="88" spans="1:9" s="3" customFormat="1" ht="51" customHeight="1" hidden="1">
      <c r="A88" s="18" t="s">
        <v>184</v>
      </c>
      <c r="B88" s="62" t="s">
        <v>42</v>
      </c>
      <c r="C88" s="63" t="s">
        <v>9</v>
      </c>
      <c r="D88" s="63" t="s">
        <v>9</v>
      </c>
      <c r="E88" s="64" t="s">
        <v>185</v>
      </c>
      <c r="F88" s="64" t="s">
        <v>89</v>
      </c>
      <c r="G88" s="17">
        <f>I88</f>
        <v>0</v>
      </c>
      <c r="H88" s="65"/>
      <c r="I88" s="120"/>
    </row>
    <row r="89" spans="1:9" s="3" customFormat="1" ht="0.75" customHeight="1">
      <c r="A89" s="18" t="s">
        <v>320</v>
      </c>
      <c r="B89" s="62" t="s">
        <v>42</v>
      </c>
      <c r="C89" s="63" t="s">
        <v>9</v>
      </c>
      <c r="D89" s="63" t="s">
        <v>9</v>
      </c>
      <c r="E89" s="64" t="s">
        <v>321</v>
      </c>
      <c r="F89" s="64" t="s">
        <v>327</v>
      </c>
      <c r="G89" s="17">
        <f>H89</f>
        <v>0</v>
      </c>
      <c r="H89" s="65"/>
      <c r="I89" s="120"/>
    </row>
    <row r="90" spans="1:9" s="3" customFormat="1" ht="29.25" customHeight="1">
      <c r="A90" s="18" t="s">
        <v>397</v>
      </c>
      <c r="B90" s="62" t="s">
        <v>42</v>
      </c>
      <c r="C90" s="63" t="s">
        <v>9</v>
      </c>
      <c r="D90" s="63" t="s">
        <v>9</v>
      </c>
      <c r="E90" s="64" t="s">
        <v>294</v>
      </c>
      <c r="F90" s="64" t="s">
        <v>89</v>
      </c>
      <c r="G90" s="17">
        <f>I90</f>
        <v>271</v>
      </c>
      <c r="H90" s="65"/>
      <c r="I90" s="120">
        <v>271</v>
      </c>
    </row>
    <row r="91" spans="1:9" s="3" customFormat="1" ht="0.75" customHeight="1" hidden="1">
      <c r="A91" s="18"/>
      <c r="B91" s="62"/>
      <c r="C91" s="63"/>
      <c r="D91" s="63"/>
      <c r="E91" s="64"/>
      <c r="F91" s="64"/>
      <c r="G91" s="17"/>
      <c r="H91" s="65"/>
      <c r="I91" s="120"/>
    </row>
    <row r="92" spans="1:9" s="3" customFormat="1" ht="28.5" customHeight="1">
      <c r="A92" s="20" t="s">
        <v>17</v>
      </c>
      <c r="B92" s="60" t="s">
        <v>42</v>
      </c>
      <c r="C92" s="15" t="s">
        <v>9</v>
      </c>
      <c r="D92" s="15" t="s">
        <v>13</v>
      </c>
      <c r="E92" s="16"/>
      <c r="F92" s="16"/>
      <c r="G92" s="17">
        <f>H92+I92</f>
        <v>3632</v>
      </c>
      <c r="H92" s="17">
        <f>H93+H104+H114+H115+H116+H117+H118</f>
        <v>3398</v>
      </c>
      <c r="I92" s="119">
        <v>234</v>
      </c>
    </row>
    <row r="93" spans="1:9" s="3" customFormat="1" ht="83.25" customHeight="1">
      <c r="A93" s="18" t="s">
        <v>55</v>
      </c>
      <c r="B93" s="36" t="s">
        <v>42</v>
      </c>
      <c r="C93" s="15" t="s">
        <v>9</v>
      </c>
      <c r="D93" s="15" t="s">
        <v>13</v>
      </c>
      <c r="E93" s="16" t="s">
        <v>255</v>
      </c>
      <c r="F93" s="16"/>
      <c r="G93" s="17">
        <f>H93+I93</f>
        <v>1622</v>
      </c>
      <c r="H93" s="17">
        <f>H94</f>
        <v>1388</v>
      </c>
      <c r="I93" s="119">
        <v>234</v>
      </c>
    </row>
    <row r="94" spans="1:9" s="3" customFormat="1" ht="18.75" customHeight="1">
      <c r="A94" s="20" t="s">
        <v>28</v>
      </c>
      <c r="B94" s="36" t="s">
        <v>42</v>
      </c>
      <c r="C94" s="15" t="s">
        <v>9</v>
      </c>
      <c r="D94" s="15" t="s">
        <v>13</v>
      </c>
      <c r="E94" s="16" t="s">
        <v>256</v>
      </c>
      <c r="F94" s="16"/>
      <c r="G94" s="17">
        <f>H94</f>
        <v>1388</v>
      </c>
      <c r="H94" s="17">
        <f>H95+H97+H99</f>
        <v>1388</v>
      </c>
      <c r="I94" s="119"/>
    </row>
    <row r="95" spans="1:9" s="3" customFormat="1" ht="66.75" customHeight="1">
      <c r="A95" s="18" t="s">
        <v>91</v>
      </c>
      <c r="B95" s="36" t="s">
        <v>42</v>
      </c>
      <c r="C95" s="15" t="s">
        <v>9</v>
      </c>
      <c r="D95" s="15" t="s">
        <v>13</v>
      </c>
      <c r="E95" s="16" t="s">
        <v>256</v>
      </c>
      <c r="F95" s="16" t="s">
        <v>328</v>
      </c>
      <c r="G95" s="17">
        <f>H95+I95</f>
        <v>1248</v>
      </c>
      <c r="H95" s="65">
        <v>1248</v>
      </c>
      <c r="I95" s="120"/>
    </row>
    <row r="96" spans="1:9" s="3" customFormat="1" ht="30" customHeight="1" hidden="1">
      <c r="A96" s="18" t="s">
        <v>123</v>
      </c>
      <c r="B96" s="34" t="s">
        <v>42</v>
      </c>
      <c r="C96" s="15" t="s">
        <v>9</v>
      </c>
      <c r="D96" s="15" t="s">
        <v>13</v>
      </c>
      <c r="E96" s="16" t="s">
        <v>131</v>
      </c>
      <c r="F96" s="16" t="s">
        <v>93</v>
      </c>
      <c r="G96" s="17">
        <f>H96+I96</f>
        <v>0</v>
      </c>
      <c r="H96" s="65"/>
      <c r="I96" s="120"/>
    </row>
    <row r="97" spans="1:9" s="3" customFormat="1" ht="30" customHeight="1">
      <c r="A97" s="18" t="s">
        <v>385</v>
      </c>
      <c r="B97" s="34" t="s">
        <v>42</v>
      </c>
      <c r="C97" s="15" t="s">
        <v>9</v>
      </c>
      <c r="D97" s="15" t="s">
        <v>13</v>
      </c>
      <c r="E97" s="16" t="s">
        <v>256</v>
      </c>
      <c r="F97" s="16" t="s">
        <v>327</v>
      </c>
      <c r="G97" s="17">
        <f>H97</f>
        <v>138</v>
      </c>
      <c r="H97" s="65">
        <v>138</v>
      </c>
      <c r="I97" s="120"/>
    </row>
    <row r="98" spans="1:9" s="3" customFormat="1" ht="1.5" customHeight="1">
      <c r="A98" s="18"/>
      <c r="B98" s="34"/>
      <c r="C98" s="15"/>
      <c r="D98" s="15"/>
      <c r="E98" s="16"/>
      <c r="F98" s="16"/>
      <c r="G98" s="17"/>
      <c r="H98" s="65"/>
      <c r="I98" s="120"/>
    </row>
    <row r="99" spans="1:9" s="3" customFormat="1" ht="22.5" customHeight="1">
      <c r="A99" s="18" t="s">
        <v>398</v>
      </c>
      <c r="B99" s="34" t="s">
        <v>42</v>
      </c>
      <c r="C99" s="15" t="s">
        <v>9</v>
      </c>
      <c r="D99" s="15" t="s">
        <v>13</v>
      </c>
      <c r="E99" s="16" t="s">
        <v>256</v>
      </c>
      <c r="F99" s="16" t="s">
        <v>387</v>
      </c>
      <c r="G99" s="17">
        <f>H99</f>
        <v>2</v>
      </c>
      <c r="H99" s="65">
        <v>2</v>
      </c>
      <c r="I99" s="120"/>
    </row>
    <row r="100" spans="1:9" s="3" customFormat="1" ht="30" customHeight="1">
      <c r="A100" s="18" t="s">
        <v>66</v>
      </c>
      <c r="B100" s="34" t="s">
        <v>42</v>
      </c>
      <c r="C100" s="15" t="s">
        <v>9</v>
      </c>
      <c r="D100" s="15" t="s">
        <v>13</v>
      </c>
      <c r="E100" s="16" t="s">
        <v>334</v>
      </c>
      <c r="F100" s="16"/>
      <c r="G100" s="17">
        <f>I100</f>
        <v>234</v>
      </c>
      <c r="H100" s="17">
        <f>H101+H102</f>
        <v>0</v>
      </c>
      <c r="I100" s="119">
        <v>234</v>
      </c>
    </row>
    <row r="101" spans="1:9" s="3" customFormat="1" ht="53.25" customHeight="1">
      <c r="A101" s="18" t="s">
        <v>121</v>
      </c>
      <c r="B101" s="34" t="s">
        <v>42</v>
      </c>
      <c r="C101" s="15" t="s">
        <v>9</v>
      </c>
      <c r="D101" s="15" t="s">
        <v>13</v>
      </c>
      <c r="E101" s="16" t="s">
        <v>334</v>
      </c>
      <c r="F101" s="16" t="s">
        <v>328</v>
      </c>
      <c r="G101" s="17">
        <f>I101</f>
        <v>231</v>
      </c>
      <c r="H101" s="65"/>
      <c r="I101" s="120">
        <v>231</v>
      </c>
    </row>
    <row r="102" spans="1:9" s="3" customFormat="1" ht="0.75" customHeight="1">
      <c r="A102" s="18" t="s">
        <v>123</v>
      </c>
      <c r="B102" s="34" t="s">
        <v>42</v>
      </c>
      <c r="C102" s="15" t="s">
        <v>9</v>
      </c>
      <c r="D102" s="15" t="s">
        <v>13</v>
      </c>
      <c r="E102" s="16" t="s">
        <v>334</v>
      </c>
      <c r="F102" s="16" t="s">
        <v>327</v>
      </c>
      <c r="G102" s="17">
        <f>H102+I102</f>
        <v>0</v>
      </c>
      <c r="H102" s="65"/>
      <c r="I102" s="120"/>
    </row>
    <row r="103" spans="1:9" s="3" customFormat="1" ht="33" customHeight="1">
      <c r="A103" s="18" t="s">
        <v>385</v>
      </c>
      <c r="B103" s="34" t="s">
        <v>42</v>
      </c>
      <c r="C103" s="15" t="s">
        <v>9</v>
      </c>
      <c r="D103" s="15" t="s">
        <v>13</v>
      </c>
      <c r="E103" s="16" t="s">
        <v>334</v>
      </c>
      <c r="F103" s="16" t="s">
        <v>327</v>
      </c>
      <c r="G103" s="17">
        <f>I103</f>
        <v>3</v>
      </c>
      <c r="H103" s="65"/>
      <c r="I103" s="120">
        <v>3</v>
      </c>
    </row>
    <row r="104" spans="1:9" s="3" customFormat="1" ht="100.5" customHeight="1">
      <c r="A104" s="25" t="s">
        <v>47</v>
      </c>
      <c r="B104" s="36" t="s">
        <v>42</v>
      </c>
      <c r="C104" s="15" t="s">
        <v>9</v>
      </c>
      <c r="D104" s="15" t="s">
        <v>13</v>
      </c>
      <c r="E104" s="16" t="s">
        <v>264</v>
      </c>
      <c r="F104" s="16"/>
      <c r="G104" s="17">
        <f>G105</f>
        <v>2010</v>
      </c>
      <c r="H104" s="17">
        <f>H105</f>
        <v>2010</v>
      </c>
      <c r="I104" s="119"/>
    </row>
    <row r="105" spans="1:9" s="3" customFormat="1" ht="30" customHeight="1">
      <c r="A105" s="18" t="s">
        <v>29</v>
      </c>
      <c r="B105" s="34" t="s">
        <v>42</v>
      </c>
      <c r="C105" s="22" t="s">
        <v>9</v>
      </c>
      <c r="D105" s="22" t="s">
        <v>13</v>
      </c>
      <c r="E105" s="23" t="s">
        <v>257</v>
      </c>
      <c r="F105" s="23"/>
      <c r="G105" s="17">
        <f>H105</f>
        <v>2010</v>
      </c>
      <c r="H105" s="17">
        <f>H106+H119</f>
        <v>2010</v>
      </c>
      <c r="I105" s="119"/>
    </row>
    <row r="106" spans="1:9" s="3" customFormat="1" ht="64.5" customHeight="1">
      <c r="A106" s="18" t="s">
        <v>122</v>
      </c>
      <c r="B106" s="34" t="s">
        <v>42</v>
      </c>
      <c r="C106" s="22" t="s">
        <v>9</v>
      </c>
      <c r="D106" s="22" t="s">
        <v>13</v>
      </c>
      <c r="E106" s="23" t="s">
        <v>257</v>
      </c>
      <c r="F106" s="23" t="s">
        <v>328</v>
      </c>
      <c r="G106" s="17">
        <f>H106</f>
        <v>1995</v>
      </c>
      <c r="H106" s="65">
        <v>1995</v>
      </c>
      <c r="I106" s="120"/>
    </row>
    <row r="107" spans="1:9" s="3" customFormat="1" ht="28.5" customHeight="1" hidden="1">
      <c r="A107" s="18" t="s">
        <v>94</v>
      </c>
      <c r="B107" s="34" t="s">
        <v>42</v>
      </c>
      <c r="C107" s="22" t="s">
        <v>9</v>
      </c>
      <c r="D107" s="22" t="s">
        <v>13</v>
      </c>
      <c r="E107" s="23" t="s">
        <v>132</v>
      </c>
      <c r="F107" s="23" t="s">
        <v>93</v>
      </c>
      <c r="G107" s="17">
        <f>H107+I107</f>
        <v>0</v>
      </c>
      <c r="H107" s="65">
        <v>0</v>
      </c>
      <c r="I107" s="120"/>
    </row>
    <row r="108" spans="1:9" s="3" customFormat="1" ht="0.75" customHeight="1" hidden="1">
      <c r="A108" s="25" t="s">
        <v>18</v>
      </c>
      <c r="B108" s="41" t="s">
        <v>42</v>
      </c>
      <c r="C108" s="16" t="s">
        <v>14</v>
      </c>
      <c r="D108" s="15"/>
      <c r="E108" s="16"/>
      <c r="F108" s="16"/>
      <c r="G108" s="17">
        <f>G109+G120</f>
        <v>18569</v>
      </c>
      <c r="H108" s="17">
        <f>H109+H120</f>
        <v>30</v>
      </c>
      <c r="I108" s="119"/>
    </row>
    <row r="109" spans="1:9" s="3" customFormat="1" ht="21" customHeight="1" hidden="1">
      <c r="A109" s="25" t="s">
        <v>40</v>
      </c>
      <c r="B109" s="41" t="s">
        <v>42</v>
      </c>
      <c r="C109" s="16" t="s">
        <v>14</v>
      </c>
      <c r="D109" s="15" t="s">
        <v>6</v>
      </c>
      <c r="E109" s="16"/>
      <c r="F109" s="16"/>
      <c r="G109" s="17">
        <f aca="true" t="shared" si="0" ref="G109:H111">G110</f>
        <v>0</v>
      </c>
      <c r="H109" s="17">
        <f t="shared" si="0"/>
        <v>0</v>
      </c>
      <c r="I109" s="119"/>
    </row>
    <row r="110" spans="1:9" s="3" customFormat="1" ht="21" customHeight="1" hidden="1">
      <c r="A110" s="25" t="s">
        <v>69</v>
      </c>
      <c r="B110" s="41" t="s">
        <v>42</v>
      </c>
      <c r="C110" s="16" t="s">
        <v>14</v>
      </c>
      <c r="D110" s="15" t="s">
        <v>6</v>
      </c>
      <c r="E110" s="16" t="s">
        <v>147</v>
      </c>
      <c r="F110" s="16"/>
      <c r="G110" s="17">
        <f t="shared" si="0"/>
        <v>0</v>
      </c>
      <c r="H110" s="17">
        <f t="shared" si="0"/>
        <v>0</v>
      </c>
      <c r="I110" s="119"/>
    </row>
    <row r="111" spans="1:9" s="3" customFormat="1" ht="50.25" customHeight="1" hidden="1">
      <c r="A111" s="25" t="s">
        <v>59</v>
      </c>
      <c r="B111" s="55" t="s">
        <v>42</v>
      </c>
      <c r="C111" s="16" t="s">
        <v>14</v>
      </c>
      <c r="D111" s="15" t="s">
        <v>6</v>
      </c>
      <c r="E111" s="16" t="s">
        <v>148</v>
      </c>
      <c r="F111" s="16"/>
      <c r="G111" s="17">
        <f t="shared" si="0"/>
        <v>0</v>
      </c>
      <c r="H111" s="17">
        <f t="shared" si="0"/>
        <v>0</v>
      </c>
      <c r="I111" s="119"/>
    </row>
    <row r="112" spans="1:9" s="3" customFormat="1" ht="30" customHeight="1" hidden="1">
      <c r="A112" s="25" t="s">
        <v>96</v>
      </c>
      <c r="B112" s="55" t="s">
        <v>42</v>
      </c>
      <c r="C112" s="16" t="s">
        <v>14</v>
      </c>
      <c r="D112" s="15" t="s">
        <v>6</v>
      </c>
      <c r="E112" s="16" t="s">
        <v>148</v>
      </c>
      <c r="F112" s="16" t="s">
        <v>95</v>
      </c>
      <c r="G112" s="17">
        <f>H112+I112</f>
        <v>0</v>
      </c>
      <c r="H112" s="65"/>
      <c r="I112" s="120"/>
    </row>
    <row r="113" spans="1:9" s="3" customFormat="1" ht="30" customHeight="1" hidden="1">
      <c r="A113" s="25" t="s">
        <v>188</v>
      </c>
      <c r="B113" s="55" t="s">
        <v>42</v>
      </c>
      <c r="C113" s="16" t="s">
        <v>9</v>
      </c>
      <c r="D113" s="15" t="s">
        <v>13</v>
      </c>
      <c r="E113" s="16" t="s">
        <v>189</v>
      </c>
      <c r="F113" s="16"/>
      <c r="G113" s="17">
        <f aca="true" t="shared" si="1" ref="G113:G118">H113</f>
        <v>0</v>
      </c>
      <c r="H113" s="65">
        <f>H114</f>
        <v>0</v>
      </c>
      <c r="I113" s="120"/>
    </row>
    <row r="114" spans="1:9" s="3" customFormat="1" ht="30" customHeight="1" hidden="1">
      <c r="A114" s="25" t="s">
        <v>216</v>
      </c>
      <c r="B114" s="55" t="s">
        <v>42</v>
      </c>
      <c r="C114" s="16" t="s">
        <v>9</v>
      </c>
      <c r="D114" s="15" t="s">
        <v>13</v>
      </c>
      <c r="E114" s="16" t="s">
        <v>191</v>
      </c>
      <c r="F114" s="16" t="s">
        <v>95</v>
      </c>
      <c r="G114" s="17">
        <f t="shared" si="1"/>
        <v>0</v>
      </c>
      <c r="H114" s="65"/>
      <c r="I114" s="120"/>
    </row>
    <row r="115" spans="1:9" s="3" customFormat="1" ht="30" customHeight="1" hidden="1">
      <c r="A115" s="25" t="s">
        <v>192</v>
      </c>
      <c r="B115" s="55" t="s">
        <v>42</v>
      </c>
      <c r="C115" s="16" t="s">
        <v>9</v>
      </c>
      <c r="D115" s="15" t="s">
        <v>13</v>
      </c>
      <c r="E115" s="16" t="s">
        <v>136</v>
      </c>
      <c r="F115" s="16" t="s">
        <v>93</v>
      </c>
      <c r="G115" s="17">
        <f t="shared" si="1"/>
        <v>0</v>
      </c>
      <c r="H115" s="65"/>
      <c r="I115" s="120"/>
    </row>
    <row r="116" spans="1:9" s="3" customFormat="1" ht="30" customHeight="1" hidden="1">
      <c r="A116" s="25" t="s">
        <v>180</v>
      </c>
      <c r="B116" s="55" t="s">
        <v>42</v>
      </c>
      <c r="C116" s="16" t="s">
        <v>9</v>
      </c>
      <c r="D116" s="15" t="s">
        <v>13</v>
      </c>
      <c r="E116" s="16" t="s">
        <v>181</v>
      </c>
      <c r="F116" s="16" t="s">
        <v>93</v>
      </c>
      <c r="G116" s="17">
        <f t="shared" si="1"/>
        <v>0</v>
      </c>
      <c r="H116" s="65"/>
      <c r="I116" s="120"/>
    </row>
    <row r="117" spans="1:9" s="3" customFormat="1" ht="69.75" customHeight="1" hidden="1">
      <c r="A117" s="25" t="s">
        <v>238</v>
      </c>
      <c r="B117" s="55" t="s">
        <v>42</v>
      </c>
      <c r="C117" s="16" t="s">
        <v>9</v>
      </c>
      <c r="D117" s="15" t="s">
        <v>13</v>
      </c>
      <c r="E117" s="16" t="s">
        <v>265</v>
      </c>
      <c r="F117" s="16" t="s">
        <v>95</v>
      </c>
      <c r="G117" s="17">
        <f t="shared" si="1"/>
        <v>0</v>
      </c>
      <c r="H117" s="65"/>
      <c r="I117" s="120"/>
    </row>
    <row r="118" spans="1:9" s="3" customFormat="1" ht="69.75" customHeight="1" hidden="1">
      <c r="A118" s="25" t="s">
        <v>238</v>
      </c>
      <c r="B118" s="55" t="s">
        <v>42</v>
      </c>
      <c r="C118" s="16" t="s">
        <v>9</v>
      </c>
      <c r="D118" s="15" t="s">
        <v>13</v>
      </c>
      <c r="E118" s="16" t="s">
        <v>319</v>
      </c>
      <c r="F118" s="16" t="s">
        <v>327</v>
      </c>
      <c r="G118" s="17">
        <f t="shared" si="1"/>
        <v>0</v>
      </c>
      <c r="H118" s="65"/>
      <c r="I118" s="120"/>
    </row>
    <row r="119" spans="1:9" s="3" customFormat="1" ht="27.75" customHeight="1">
      <c r="A119" s="25" t="s">
        <v>385</v>
      </c>
      <c r="B119" s="55" t="s">
        <v>42</v>
      </c>
      <c r="C119" s="16" t="s">
        <v>9</v>
      </c>
      <c r="D119" s="15" t="s">
        <v>13</v>
      </c>
      <c r="E119" s="16" t="s">
        <v>257</v>
      </c>
      <c r="F119" s="16" t="s">
        <v>327</v>
      </c>
      <c r="G119" s="17">
        <f>H119</f>
        <v>15</v>
      </c>
      <c r="H119" s="65">
        <v>15</v>
      </c>
      <c r="I119" s="120"/>
    </row>
    <row r="120" spans="1:9" s="3" customFormat="1" ht="27.75" customHeight="1">
      <c r="A120" s="25" t="s">
        <v>43</v>
      </c>
      <c r="B120" s="41" t="s">
        <v>42</v>
      </c>
      <c r="C120" s="16" t="s">
        <v>14</v>
      </c>
      <c r="D120" s="16" t="s">
        <v>7</v>
      </c>
      <c r="E120" s="16"/>
      <c r="F120" s="16"/>
      <c r="G120" s="17">
        <f>H120+I120</f>
        <v>18569</v>
      </c>
      <c r="H120" s="17">
        <f>H123</f>
        <v>30</v>
      </c>
      <c r="I120" s="119">
        <v>18539</v>
      </c>
    </row>
    <row r="121" spans="1:9" s="3" customFormat="1" ht="30.75" customHeight="1" hidden="1">
      <c r="A121" s="25" t="s">
        <v>30</v>
      </c>
      <c r="B121" s="38" t="s">
        <v>42</v>
      </c>
      <c r="C121" s="16" t="s">
        <v>14</v>
      </c>
      <c r="D121" s="16" t="s">
        <v>7</v>
      </c>
      <c r="E121" s="16" t="s">
        <v>149</v>
      </c>
      <c r="F121" s="16"/>
      <c r="G121" s="17">
        <f>I121</f>
        <v>0</v>
      </c>
      <c r="H121" s="17">
        <f>H124+H126</f>
        <v>0</v>
      </c>
      <c r="I121" s="119"/>
    </row>
    <row r="122" spans="1:9" s="3" customFormat="1" ht="30.75" customHeight="1" hidden="1">
      <c r="A122" s="25" t="s">
        <v>217</v>
      </c>
      <c r="B122" s="38" t="s">
        <v>42</v>
      </c>
      <c r="C122" s="16" t="s">
        <v>14</v>
      </c>
      <c r="D122" s="16" t="s">
        <v>7</v>
      </c>
      <c r="E122" s="16" t="s">
        <v>218</v>
      </c>
      <c r="F122" s="16" t="s">
        <v>95</v>
      </c>
      <c r="G122" s="17">
        <f>I122</f>
        <v>0</v>
      </c>
      <c r="H122" s="17"/>
      <c r="I122" s="119"/>
    </row>
    <row r="123" spans="1:9" s="3" customFormat="1" ht="30.75" customHeight="1">
      <c r="A123" s="25" t="s">
        <v>399</v>
      </c>
      <c r="B123" s="38" t="s">
        <v>42</v>
      </c>
      <c r="C123" s="16" t="s">
        <v>14</v>
      </c>
      <c r="D123" s="16" t="s">
        <v>7</v>
      </c>
      <c r="E123" s="16" t="s">
        <v>400</v>
      </c>
      <c r="F123" s="16" t="s">
        <v>329</v>
      </c>
      <c r="G123" s="17">
        <f>H123</f>
        <v>30</v>
      </c>
      <c r="H123" s="17">
        <v>30</v>
      </c>
      <c r="I123" s="119"/>
    </row>
    <row r="124" spans="1:9" s="3" customFormat="1" ht="81.75" customHeight="1">
      <c r="A124" s="25" t="s">
        <v>57</v>
      </c>
      <c r="B124" s="56" t="s">
        <v>42</v>
      </c>
      <c r="C124" s="16" t="s">
        <v>14</v>
      </c>
      <c r="D124" s="16" t="s">
        <v>7</v>
      </c>
      <c r="E124" s="16" t="s">
        <v>266</v>
      </c>
      <c r="F124" s="16"/>
      <c r="G124" s="17">
        <f>G125</f>
        <v>2671</v>
      </c>
      <c r="H124" s="17">
        <f>H125</f>
        <v>0</v>
      </c>
      <c r="I124" s="119">
        <v>2671</v>
      </c>
    </row>
    <row r="125" spans="1:9" s="3" customFormat="1" ht="30.75" customHeight="1">
      <c r="A125" s="25" t="s">
        <v>90</v>
      </c>
      <c r="B125" s="42" t="s">
        <v>42</v>
      </c>
      <c r="C125" s="16" t="s">
        <v>14</v>
      </c>
      <c r="D125" s="16" t="s">
        <v>7</v>
      </c>
      <c r="E125" s="16" t="s">
        <v>266</v>
      </c>
      <c r="F125" s="16" t="s">
        <v>329</v>
      </c>
      <c r="G125" s="17">
        <f>H125+I125</f>
        <v>2671</v>
      </c>
      <c r="H125" s="17"/>
      <c r="I125" s="119">
        <v>2671</v>
      </c>
    </row>
    <row r="126" spans="1:9" s="3" customFormat="1" ht="66.75" customHeight="1">
      <c r="A126" s="25" t="s">
        <v>70</v>
      </c>
      <c r="B126" s="51" t="s">
        <v>42</v>
      </c>
      <c r="C126" s="16" t="s">
        <v>14</v>
      </c>
      <c r="D126" s="16" t="s">
        <v>7</v>
      </c>
      <c r="E126" s="16" t="s">
        <v>267</v>
      </c>
      <c r="F126" s="16"/>
      <c r="G126" s="17">
        <f>G127+G129+G131</f>
        <v>15868</v>
      </c>
      <c r="H126" s="17">
        <f>H127+H129+H131</f>
        <v>0</v>
      </c>
      <c r="I126" s="119">
        <v>15868</v>
      </c>
    </row>
    <row r="127" spans="1:9" s="3" customFormat="1" ht="33.75" customHeight="1">
      <c r="A127" s="25" t="s">
        <v>71</v>
      </c>
      <c r="B127" s="51" t="s">
        <v>42</v>
      </c>
      <c r="C127" s="16" t="s">
        <v>14</v>
      </c>
      <c r="D127" s="16" t="s">
        <v>7</v>
      </c>
      <c r="E127" s="16" t="s">
        <v>268</v>
      </c>
      <c r="F127" s="16"/>
      <c r="G127" s="17">
        <f>G128</f>
        <v>5025</v>
      </c>
      <c r="H127" s="17">
        <f>H128</f>
        <v>0</v>
      </c>
      <c r="I127" s="119">
        <v>5025</v>
      </c>
    </row>
    <row r="128" spans="1:9" s="3" customFormat="1" ht="30.75" customHeight="1">
      <c r="A128" s="25" t="s">
        <v>96</v>
      </c>
      <c r="B128" s="51" t="s">
        <v>42</v>
      </c>
      <c r="C128" s="16" t="s">
        <v>14</v>
      </c>
      <c r="D128" s="16" t="s">
        <v>7</v>
      </c>
      <c r="E128" s="16" t="s">
        <v>268</v>
      </c>
      <c r="F128" s="16" t="s">
        <v>130</v>
      </c>
      <c r="G128" s="17">
        <f>H128+I128</f>
        <v>5025</v>
      </c>
      <c r="H128" s="65"/>
      <c r="I128" s="120">
        <v>5025</v>
      </c>
    </row>
    <row r="129" spans="1:9" s="3" customFormat="1" ht="21" customHeight="1">
      <c r="A129" s="25" t="s">
        <v>233</v>
      </c>
      <c r="B129" s="51" t="s">
        <v>42</v>
      </c>
      <c r="C129" s="16" t="s">
        <v>14</v>
      </c>
      <c r="D129" s="16" t="s">
        <v>7</v>
      </c>
      <c r="E129" s="16" t="s">
        <v>269</v>
      </c>
      <c r="F129" s="16"/>
      <c r="G129" s="17">
        <f>G130</f>
        <v>2844</v>
      </c>
      <c r="H129" s="17">
        <f>H130</f>
        <v>0</v>
      </c>
      <c r="I129" s="119">
        <v>2844</v>
      </c>
    </row>
    <row r="130" spans="1:9" s="3" customFormat="1" ht="29.25" customHeight="1">
      <c r="A130" s="18" t="s">
        <v>96</v>
      </c>
      <c r="B130" s="51" t="s">
        <v>42</v>
      </c>
      <c r="C130" s="16" t="s">
        <v>14</v>
      </c>
      <c r="D130" s="16" t="s">
        <v>7</v>
      </c>
      <c r="E130" s="16" t="s">
        <v>269</v>
      </c>
      <c r="F130" s="70" t="s">
        <v>329</v>
      </c>
      <c r="G130" s="17">
        <f>H130+I130</f>
        <v>2844</v>
      </c>
      <c r="H130" s="65"/>
      <c r="I130" s="120">
        <v>2844</v>
      </c>
    </row>
    <row r="131" spans="1:9" s="3" customFormat="1" ht="34.5" customHeight="1">
      <c r="A131" s="25" t="s">
        <v>62</v>
      </c>
      <c r="B131" s="51" t="s">
        <v>42</v>
      </c>
      <c r="C131" s="16" t="s">
        <v>14</v>
      </c>
      <c r="D131" s="16" t="s">
        <v>7</v>
      </c>
      <c r="E131" s="16" t="s">
        <v>270</v>
      </c>
      <c r="F131" s="16"/>
      <c r="G131" s="17">
        <f>G132</f>
        <v>7999</v>
      </c>
      <c r="H131" s="17">
        <f>H132</f>
        <v>0</v>
      </c>
      <c r="I131" s="119">
        <v>7999</v>
      </c>
    </row>
    <row r="132" spans="1:9" s="3" customFormat="1" ht="33" customHeight="1">
      <c r="A132" s="28" t="s">
        <v>96</v>
      </c>
      <c r="B132" s="42" t="s">
        <v>42</v>
      </c>
      <c r="C132" s="16" t="s">
        <v>14</v>
      </c>
      <c r="D132" s="16" t="s">
        <v>7</v>
      </c>
      <c r="E132" s="16" t="s">
        <v>270</v>
      </c>
      <c r="F132" s="16" t="s">
        <v>130</v>
      </c>
      <c r="G132" s="17">
        <f>H132+I132</f>
        <v>7999</v>
      </c>
      <c r="H132" s="65"/>
      <c r="I132" s="120">
        <v>7999</v>
      </c>
    </row>
    <row r="133" spans="1:9" s="3" customFormat="1" ht="14.25" customHeight="1" hidden="1">
      <c r="A133" s="31"/>
      <c r="B133" s="33"/>
      <c r="C133" s="29"/>
      <c r="D133" s="29"/>
      <c r="E133" s="30"/>
      <c r="F133" s="30"/>
      <c r="G133" s="17"/>
      <c r="H133" s="17"/>
      <c r="I133" s="119"/>
    </row>
    <row r="134" spans="1:9" s="3" customFormat="1" ht="15" customHeight="1" hidden="1">
      <c r="A134" s="24"/>
      <c r="B134" s="37"/>
      <c r="C134" s="15"/>
      <c r="D134" s="15"/>
      <c r="E134" s="16"/>
      <c r="F134" s="16"/>
      <c r="G134" s="17"/>
      <c r="H134" s="17"/>
      <c r="I134" s="119"/>
    </row>
    <row r="135" spans="1:9" s="3" customFormat="1" ht="21.75" customHeight="1" hidden="1">
      <c r="A135" s="24"/>
      <c r="B135" s="37"/>
      <c r="C135" s="15"/>
      <c r="D135" s="15"/>
      <c r="E135" s="16"/>
      <c r="F135" s="16"/>
      <c r="G135" s="17"/>
      <c r="H135" s="17"/>
      <c r="I135" s="119"/>
    </row>
    <row r="136" spans="1:9" s="3" customFormat="1" ht="15.75" customHeight="1" hidden="1">
      <c r="A136" s="18"/>
      <c r="B136" s="53"/>
      <c r="C136" s="15"/>
      <c r="D136" s="15"/>
      <c r="E136" s="16"/>
      <c r="F136" s="16"/>
      <c r="G136" s="17"/>
      <c r="H136" s="17"/>
      <c r="I136" s="119"/>
    </row>
    <row r="137" spans="1:9" s="3" customFormat="1" ht="20.25" customHeight="1" hidden="1">
      <c r="A137" s="24"/>
      <c r="B137" s="37"/>
      <c r="C137" s="15"/>
      <c r="D137" s="15"/>
      <c r="E137" s="16"/>
      <c r="F137" s="16"/>
      <c r="G137" s="17"/>
      <c r="H137" s="17"/>
      <c r="I137" s="119"/>
    </row>
    <row r="138" spans="1:9" s="3" customFormat="1" ht="63" customHeight="1" hidden="1">
      <c r="A138" s="24"/>
      <c r="B138" s="37"/>
      <c r="C138" s="15"/>
      <c r="D138" s="15"/>
      <c r="E138" s="16"/>
      <c r="F138" s="16"/>
      <c r="G138" s="17"/>
      <c r="H138" s="65"/>
      <c r="I138" s="120"/>
    </row>
    <row r="139" spans="1:9" s="3" customFormat="1" ht="29.25" customHeight="1" hidden="1">
      <c r="A139" s="18"/>
      <c r="B139" s="34"/>
      <c r="C139" s="15"/>
      <c r="D139" s="15"/>
      <c r="E139" s="16"/>
      <c r="F139" s="16"/>
      <c r="G139" s="17"/>
      <c r="H139" s="65"/>
      <c r="I139" s="120"/>
    </row>
    <row r="140" spans="1:9" s="3" customFormat="1" ht="63" customHeight="1">
      <c r="A140" s="31" t="s">
        <v>119</v>
      </c>
      <c r="B140" s="33" t="s">
        <v>44</v>
      </c>
      <c r="C140" s="29"/>
      <c r="D140" s="29"/>
      <c r="E140" s="30"/>
      <c r="F140" s="30"/>
      <c r="G140" s="17">
        <f>H140+I140</f>
        <v>19310</v>
      </c>
      <c r="H140" s="109">
        <f>H143+H181+H191+H195+H221+H218</f>
        <v>12830</v>
      </c>
      <c r="I140" s="119">
        <v>6480</v>
      </c>
    </row>
    <row r="141" spans="1:9" s="3" customFormat="1" ht="43.5" customHeight="1" hidden="1">
      <c r="A141" s="18" t="s">
        <v>101</v>
      </c>
      <c r="B141" s="34" t="s">
        <v>44</v>
      </c>
      <c r="C141" s="15" t="s">
        <v>5</v>
      </c>
      <c r="D141" s="15" t="s">
        <v>20</v>
      </c>
      <c r="E141" s="30"/>
      <c r="F141" s="30"/>
      <c r="G141" s="17">
        <f>I141</f>
        <v>0</v>
      </c>
      <c r="H141" s="109"/>
      <c r="I141" s="119">
        <f>I142</f>
        <v>0</v>
      </c>
    </row>
    <row r="142" spans="1:9" s="3" customFormat="1" ht="74.25" customHeight="1" hidden="1" thickBot="1">
      <c r="A142" s="114" t="s">
        <v>307</v>
      </c>
      <c r="B142" s="53" t="s">
        <v>44</v>
      </c>
      <c r="C142" s="15" t="s">
        <v>5</v>
      </c>
      <c r="D142" s="15" t="s">
        <v>20</v>
      </c>
      <c r="E142" s="16" t="s">
        <v>308</v>
      </c>
      <c r="F142" s="115"/>
      <c r="G142" s="116">
        <f>I142</f>
        <v>0</v>
      </c>
      <c r="H142" s="109"/>
      <c r="I142" s="119"/>
    </row>
    <row r="143" spans="1:9" s="3" customFormat="1" ht="30" customHeight="1">
      <c r="A143" s="114" t="s">
        <v>4</v>
      </c>
      <c r="B143" s="53" t="s">
        <v>44</v>
      </c>
      <c r="C143" s="15" t="s">
        <v>5</v>
      </c>
      <c r="D143" s="15"/>
      <c r="E143" s="16"/>
      <c r="F143" s="115"/>
      <c r="G143" s="116">
        <f>H143</f>
        <v>5168</v>
      </c>
      <c r="H143" s="109">
        <f>H144+H155+H163</f>
        <v>5168</v>
      </c>
      <c r="I143" s="119"/>
    </row>
    <row r="144" spans="1:9" s="3" customFormat="1" ht="68.25" customHeight="1">
      <c r="A144" s="117" t="s">
        <v>346</v>
      </c>
      <c r="B144" s="53" t="s">
        <v>44</v>
      </c>
      <c r="C144" s="15" t="s">
        <v>5</v>
      </c>
      <c r="D144" s="15" t="s">
        <v>8</v>
      </c>
      <c r="E144" s="16"/>
      <c r="F144" s="115"/>
      <c r="G144" s="116">
        <f>H144</f>
        <v>3334</v>
      </c>
      <c r="H144" s="109">
        <f>H145</f>
        <v>3334</v>
      </c>
      <c r="I144" s="119"/>
    </row>
    <row r="145" spans="1:9" s="3" customFormat="1" ht="80.25" customHeight="1">
      <c r="A145" s="18" t="s">
        <v>55</v>
      </c>
      <c r="B145" s="53" t="s">
        <v>44</v>
      </c>
      <c r="C145" s="15" t="s">
        <v>5</v>
      </c>
      <c r="D145" s="15" t="s">
        <v>8</v>
      </c>
      <c r="E145" s="16" t="s">
        <v>255</v>
      </c>
      <c r="F145" s="16"/>
      <c r="G145" s="17">
        <f>H145</f>
        <v>3334</v>
      </c>
      <c r="H145" s="17">
        <f>H146+H153+H154</f>
        <v>3334</v>
      </c>
      <c r="I145" s="119"/>
    </row>
    <row r="146" spans="1:9" s="3" customFormat="1" ht="60.75" customHeight="1">
      <c r="A146" s="18" t="s">
        <v>122</v>
      </c>
      <c r="B146" s="34" t="s">
        <v>44</v>
      </c>
      <c r="C146" s="22" t="s">
        <v>5</v>
      </c>
      <c r="D146" s="22" t="s">
        <v>8</v>
      </c>
      <c r="E146" s="23" t="s">
        <v>256</v>
      </c>
      <c r="F146" s="23" t="s">
        <v>328</v>
      </c>
      <c r="G146" s="17">
        <f>H146+I146</f>
        <v>3218</v>
      </c>
      <c r="H146" s="17">
        <v>3218</v>
      </c>
      <c r="I146" s="119"/>
    </row>
    <row r="147" spans="1:9" s="3" customFormat="1" ht="15" customHeight="1" hidden="1">
      <c r="A147" s="24" t="s">
        <v>28</v>
      </c>
      <c r="B147" s="53" t="s">
        <v>44</v>
      </c>
      <c r="C147" s="15" t="s">
        <v>5</v>
      </c>
      <c r="D147" s="15" t="s">
        <v>8</v>
      </c>
      <c r="E147" s="16" t="s">
        <v>131</v>
      </c>
      <c r="F147" s="16"/>
      <c r="G147" s="17">
        <f>G148</f>
        <v>0</v>
      </c>
      <c r="H147" s="17">
        <f>H148</f>
        <v>0</v>
      </c>
      <c r="I147" s="119">
        <f>I148</f>
        <v>0</v>
      </c>
    </row>
    <row r="148" spans="1:9" s="3" customFormat="1" ht="30" customHeight="1" hidden="1">
      <c r="A148" s="18" t="s">
        <v>94</v>
      </c>
      <c r="B148" s="34" t="s">
        <v>44</v>
      </c>
      <c r="C148" s="15" t="s">
        <v>5</v>
      </c>
      <c r="D148" s="15" t="s">
        <v>8</v>
      </c>
      <c r="E148" s="16" t="s">
        <v>131</v>
      </c>
      <c r="F148" s="16" t="s">
        <v>93</v>
      </c>
      <c r="G148" s="17">
        <f>H148+I148</f>
        <v>0</v>
      </c>
      <c r="H148" s="65"/>
      <c r="I148" s="120"/>
    </row>
    <row r="149" spans="1:9" s="3" customFormat="1" ht="1.5" customHeight="1">
      <c r="A149" s="20"/>
      <c r="B149" s="36"/>
      <c r="C149" s="15"/>
      <c r="D149" s="15"/>
      <c r="E149" s="16"/>
      <c r="F149" s="16"/>
      <c r="G149" s="17"/>
      <c r="H149" s="17"/>
      <c r="I149" s="119"/>
    </row>
    <row r="150" spans="1:9" s="3" customFormat="1" ht="15.75" hidden="1">
      <c r="A150" s="18"/>
      <c r="B150" s="53"/>
      <c r="C150" s="15"/>
      <c r="D150" s="15"/>
      <c r="E150" s="16"/>
      <c r="F150" s="16"/>
      <c r="G150" s="17"/>
      <c r="H150" s="17"/>
      <c r="I150" s="119"/>
    </row>
    <row r="151" spans="1:9" s="3" customFormat="1" ht="30" customHeight="1" hidden="1">
      <c r="A151" s="18"/>
      <c r="B151" s="36"/>
      <c r="C151" s="15"/>
      <c r="D151" s="15"/>
      <c r="E151" s="16"/>
      <c r="F151" s="16"/>
      <c r="G151" s="17"/>
      <c r="H151" s="17"/>
      <c r="I151" s="119"/>
    </row>
    <row r="152" spans="1:9" s="3" customFormat="1" ht="15.75" hidden="1">
      <c r="A152" s="18"/>
      <c r="B152" s="36"/>
      <c r="C152" s="15"/>
      <c r="D152" s="15"/>
      <c r="E152" s="16"/>
      <c r="F152" s="16"/>
      <c r="G152" s="17"/>
      <c r="H152" s="65"/>
      <c r="I152" s="120"/>
    </row>
    <row r="153" spans="1:9" s="3" customFormat="1" ht="15.75">
      <c r="A153" s="18" t="s">
        <v>385</v>
      </c>
      <c r="B153" s="36" t="s">
        <v>44</v>
      </c>
      <c r="C153" s="15" t="s">
        <v>5</v>
      </c>
      <c r="D153" s="15" t="s">
        <v>8</v>
      </c>
      <c r="E153" s="16" t="s">
        <v>256</v>
      </c>
      <c r="F153" s="16" t="s">
        <v>327</v>
      </c>
      <c r="G153" s="17">
        <f>H153</f>
        <v>113</v>
      </c>
      <c r="H153" s="65">
        <v>113</v>
      </c>
      <c r="I153" s="120"/>
    </row>
    <row r="154" spans="1:9" s="3" customFormat="1" ht="15.75">
      <c r="A154" s="18" t="s">
        <v>386</v>
      </c>
      <c r="B154" s="36" t="s">
        <v>44</v>
      </c>
      <c r="C154" s="15" t="s">
        <v>5</v>
      </c>
      <c r="D154" s="15" t="s">
        <v>8</v>
      </c>
      <c r="E154" s="16" t="s">
        <v>256</v>
      </c>
      <c r="F154" s="16" t="s">
        <v>387</v>
      </c>
      <c r="G154" s="17">
        <f>H154</f>
        <v>3</v>
      </c>
      <c r="H154" s="65">
        <v>3</v>
      </c>
      <c r="I154" s="120"/>
    </row>
    <row r="155" spans="1:9" s="3" customFormat="1" ht="15.75">
      <c r="A155" s="18" t="s">
        <v>126</v>
      </c>
      <c r="B155" s="36" t="s">
        <v>44</v>
      </c>
      <c r="C155" s="15" t="s">
        <v>5</v>
      </c>
      <c r="D155" s="15" t="s">
        <v>127</v>
      </c>
      <c r="E155" s="16"/>
      <c r="F155" s="16"/>
      <c r="G155" s="17">
        <f>H155+I155</f>
        <v>100</v>
      </c>
      <c r="H155" s="65">
        <f>H156</f>
        <v>100</v>
      </c>
      <c r="I155" s="120"/>
    </row>
    <row r="156" spans="1:9" s="3" customFormat="1" ht="15.75">
      <c r="A156" s="18" t="s">
        <v>126</v>
      </c>
      <c r="B156" s="36" t="s">
        <v>44</v>
      </c>
      <c r="C156" s="15" t="s">
        <v>5</v>
      </c>
      <c r="D156" s="15" t="s">
        <v>127</v>
      </c>
      <c r="E156" s="16" t="s">
        <v>271</v>
      </c>
      <c r="F156" s="16"/>
      <c r="G156" s="17">
        <f>G158</f>
        <v>100</v>
      </c>
      <c r="H156" s="65">
        <f>H158</f>
        <v>100</v>
      </c>
      <c r="I156" s="120"/>
    </row>
    <row r="157" spans="1:9" s="3" customFormat="1" ht="0.75" customHeight="1">
      <c r="A157" s="18"/>
      <c r="B157" s="36"/>
      <c r="C157" s="15"/>
      <c r="D157" s="15"/>
      <c r="E157" s="16"/>
      <c r="F157" s="16"/>
      <c r="G157" s="17"/>
      <c r="H157" s="65"/>
      <c r="I157" s="120"/>
    </row>
    <row r="158" spans="1:9" s="3" customFormat="1" ht="18" customHeight="1">
      <c r="A158" s="18" t="s">
        <v>128</v>
      </c>
      <c r="B158" s="36" t="s">
        <v>44</v>
      </c>
      <c r="C158" s="15" t="s">
        <v>5</v>
      </c>
      <c r="D158" s="15" t="s">
        <v>127</v>
      </c>
      <c r="E158" s="16" t="s">
        <v>271</v>
      </c>
      <c r="F158" s="16" t="s">
        <v>330</v>
      </c>
      <c r="G158" s="17">
        <f aca="true" t="shared" si="2" ref="G158:G165">H158</f>
        <v>100</v>
      </c>
      <c r="H158" s="65">
        <v>100</v>
      </c>
      <c r="I158" s="120"/>
    </row>
    <row r="159" spans="1:9" s="3" customFormat="1" ht="33" customHeight="1" hidden="1">
      <c r="A159" s="18" t="s">
        <v>180</v>
      </c>
      <c r="B159" s="36" t="s">
        <v>44</v>
      </c>
      <c r="C159" s="15" t="s">
        <v>5</v>
      </c>
      <c r="D159" s="15" t="s">
        <v>67</v>
      </c>
      <c r="E159" s="16" t="s">
        <v>181</v>
      </c>
      <c r="F159" s="16" t="s">
        <v>93</v>
      </c>
      <c r="G159" s="17">
        <f t="shared" si="2"/>
        <v>0</v>
      </c>
      <c r="H159" s="65"/>
      <c r="I159" s="120"/>
    </row>
    <row r="160" spans="1:9" s="3" customFormat="1" ht="0.75" customHeight="1">
      <c r="A160" s="18" t="s">
        <v>237</v>
      </c>
      <c r="B160" s="34" t="s">
        <v>44</v>
      </c>
      <c r="C160" s="15" t="s">
        <v>5</v>
      </c>
      <c r="D160" s="15" t="s">
        <v>67</v>
      </c>
      <c r="E160" s="16" t="s">
        <v>272</v>
      </c>
      <c r="F160" s="16" t="s">
        <v>170</v>
      </c>
      <c r="G160" s="17">
        <f t="shared" si="2"/>
        <v>0</v>
      </c>
      <c r="H160" s="65"/>
      <c r="I160" s="120"/>
    </row>
    <row r="161" spans="1:9" s="3" customFormat="1" ht="78.75" customHeight="1" hidden="1">
      <c r="A161" s="18" t="s">
        <v>241</v>
      </c>
      <c r="B161" s="34" t="s">
        <v>44</v>
      </c>
      <c r="C161" s="15" t="s">
        <v>5</v>
      </c>
      <c r="D161" s="15" t="s">
        <v>67</v>
      </c>
      <c r="E161" s="16" t="s">
        <v>273</v>
      </c>
      <c r="F161" s="16" t="s">
        <v>170</v>
      </c>
      <c r="G161" s="17">
        <f t="shared" si="2"/>
        <v>0</v>
      </c>
      <c r="H161" s="65"/>
      <c r="I161" s="120"/>
    </row>
    <row r="162" spans="1:9" s="3" customFormat="1" ht="66.75" customHeight="1" hidden="1">
      <c r="A162" s="18" t="s">
        <v>239</v>
      </c>
      <c r="B162" s="34" t="s">
        <v>44</v>
      </c>
      <c r="C162" s="15" t="s">
        <v>5</v>
      </c>
      <c r="D162" s="15" t="s">
        <v>67</v>
      </c>
      <c r="E162" s="16" t="s">
        <v>274</v>
      </c>
      <c r="F162" s="16" t="s">
        <v>170</v>
      </c>
      <c r="G162" s="17">
        <f t="shared" si="2"/>
        <v>0</v>
      </c>
      <c r="H162" s="65"/>
      <c r="I162" s="120"/>
    </row>
    <row r="163" spans="1:9" s="3" customFormat="1" ht="36" customHeight="1">
      <c r="A163" s="18" t="s">
        <v>11</v>
      </c>
      <c r="B163" s="34" t="s">
        <v>44</v>
      </c>
      <c r="C163" s="15" t="s">
        <v>5</v>
      </c>
      <c r="D163" s="15" t="s">
        <v>67</v>
      </c>
      <c r="E163" s="16"/>
      <c r="F163" s="16"/>
      <c r="G163" s="17">
        <f>H163</f>
        <v>1734</v>
      </c>
      <c r="H163" s="65">
        <f>H165+H168</f>
        <v>1734</v>
      </c>
      <c r="I163" s="120"/>
    </row>
    <row r="164" spans="1:9" s="3" customFormat="1" ht="66.75" customHeight="1" hidden="1">
      <c r="A164" s="18" t="s">
        <v>317</v>
      </c>
      <c r="B164" s="34" t="s">
        <v>44</v>
      </c>
      <c r="C164" s="15" t="s">
        <v>5</v>
      </c>
      <c r="D164" s="15" t="s">
        <v>67</v>
      </c>
      <c r="E164" s="16" t="s">
        <v>318</v>
      </c>
      <c r="F164" s="16" t="s">
        <v>327</v>
      </c>
      <c r="G164" s="17">
        <f>H164</f>
        <v>0</v>
      </c>
      <c r="H164" s="65"/>
      <c r="I164" s="120"/>
    </row>
    <row r="165" spans="1:9" s="3" customFormat="1" ht="99.75" customHeight="1">
      <c r="A165" s="25" t="s">
        <v>47</v>
      </c>
      <c r="B165" s="36" t="s">
        <v>44</v>
      </c>
      <c r="C165" s="15" t="s">
        <v>5</v>
      </c>
      <c r="D165" s="15" t="s">
        <v>67</v>
      </c>
      <c r="E165" s="16" t="s">
        <v>257</v>
      </c>
      <c r="F165" s="16" t="s">
        <v>328</v>
      </c>
      <c r="G165" s="17">
        <f t="shared" si="2"/>
        <v>1684</v>
      </c>
      <c r="H165" s="17">
        <v>1684</v>
      </c>
      <c r="I165" s="119"/>
    </row>
    <row r="166" spans="1:9" s="3" customFormat="1" ht="44.25" customHeight="1" hidden="1">
      <c r="A166" s="25" t="s">
        <v>309</v>
      </c>
      <c r="B166" s="36" t="s">
        <v>44</v>
      </c>
      <c r="C166" s="15" t="s">
        <v>5</v>
      </c>
      <c r="D166" s="15" t="s">
        <v>67</v>
      </c>
      <c r="E166" s="16" t="s">
        <v>305</v>
      </c>
      <c r="F166" s="16"/>
      <c r="G166" s="17">
        <f>I166</f>
        <v>0</v>
      </c>
      <c r="H166" s="17"/>
      <c r="I166" s="119"/>
    </row>
    <row r="167" spans="1:9" s="3" customFormat="1" ht="54" customHeight="1" hidden="1">
      <c r="A167" s="25" t="s">
        <v>331</v>
      </c>
      <c r="B167" s="36" t="s">
        <v>44</v>
      </c>
      <c r="C167" s="15" t="s">
        <v>5</v>
      </c>
      <c r="D167" s="15" t="s">
        <v>67</v>
      </c>
      <c r="E167" s="16" t="s">
        <v>306</v>
      </c>
      <c r="F167" s="16" t="s">
        <v>332</v>
      </c>
      <c r="G167" s="17">
        <f>I167</f>
        <v>0</v>
      </c>
      <c r="H167" s="17"/>
      <c r="I167" s="119"/>
    </row>
    <row r="168" spans="1:9" s="3" customFormat="1" ht="32.25" customHeight="1">
      <c r="A168" s="25" t="s">
        <v>354</v>
      </c>
      <c r="B168" s="36" t="s">
        <v>44</v>
      </c>
      <c r="C168" s="15" t="s">
        <v>5</v>
      </c>
      <c r="D168" s="15" t="s">
        <v>67</v>
      </c>
      <c r="E168" s="16" t="s">
        <v>355</v>
      </c>
      <c r="F168" s="16" t="s">
        <v>327</v>
      </c>
      <c r="G168" s="17">
        <f>H168</f>
        <v>50</v>
      </c>
      <c r="H168" s="17">
        <v>50</v>
      </c>
      <c r="I168" s="119"/>
    </row>
    <row r="169" spans="1:9" s="3" customFormat="1" ht="27" customHeight="1">
      <c r="A169" s="25" t="s">
        <v>85</v>
      </c>
      <c r="B169" s="36" t="s">
        <v>44</v>
      </c>
      <c r="C169" s="15" t="s">
        <v>12</v>
      </c>
      <c r="D169" s="15"/>
      <c r="E169" s="16"/>
      <c r="F169" s="16"/>
      <c r="G169" s="17">
        <f>I169</f>
        <v>990</v>
      </c>
      <c r="H169" s="17"/>
      <c r="I169" s="119">
        <v>990</v>
      </c>
    </row>
    <row r="170" spans="1:9" s="3" customFormat="1" ht="22.5" customHeight="1">
      <c r="A170" s="18" t="s">
        <v>86</v>
      </c>
      <c r="B170" s="34" t="s">
        <v>44</v>
      </c>
      <c r="C170" s="15" t="s">
        <v>12</v>
      </c>
      <c r="D170" s="15" t="s">
        <v>6</v>
      </c>
      <c r="E170" s="16"/>
      <c r="F170" s="16"/>
      <c r="G170" s="17">
        <f>G171</f>
        <v>990</v>
      </c>
      <c r="H170" s="17">
        <f>H171</f>
        <v>0</v>
      </c>
      <c r="I170" s="119">
        <v>990</v>
      </c>
    </row>
    <row r="171" spans="1:9" s="3" customFormat="1" ht="47.25">
      <c r="A171" s="18" t="s">
        <v>351</v>
      </c>
      <c r="B171" s="34" t="s">
        <v>44</v>
      </c>
      <c r="C171" s="15" t="s">
        <v>12</v>
      </c>
      <c r="D171" s="15" t="s">
        <v>6</v>
      </c>
      <c r="E171" s="16" t="s">
        <v>275</v>
      </c>
      <c r="F171" s="16"/>
      <c r="G171" s="17">
        <f>G172</f>
        <v>990</v>
      </c>
      <c r="H171" s="17">
        <f>H172</f>
        <v>0</v>
      </c>
      <c r="I171" s="120">
        <v>990</v>
      </c>
    </row>
    <row r="172" spans="1:9" s="3" customFormat="1" ht="30" customHeight="1">
      <c r="A172" s="24" t="s">
        <v>350</v>
      </c>
      <c r="B172" s="53" t="s">
        <v>44</v>
      </c>
      <c r="C172" s="15" t="s">
        <v>12</v>
      </c>
      <c r="D172" s="15" t="s">
        <v>6</v>
      </c>
      <c r="E172" s="16" t="s">
        <v>276</v>
      </c>
      <c r="F172" s="16" t="s">
        <v>97</v>
      </c>
      <c r="G172" s="17">
        <f>I172</f>
        <v>990</v>
      </c>
      <c r="H172" s="17">
        <f>H173</f>
        <v>0</v>
      </c>
      <c r="I172" s="119">
        <v>990</v>
      </c>
    </row>
    <row r="173" spans="1:9" s="3" customFormat="1" ht="15.75" hidden="1">
      <c r="A173" s="24" t="s">
        <v>98</v>
      </c>
      <c r="B173" s="53" t="s">
        <v>44</v>
      </c>
      <c r="C173" s="15" t="s">
        <v>12</v>
      </c>
      <c r="D173" s="15" t="s">
        <v>6</v>
      </c>
      <c r="E173" s="16" t="s">
        <v>138</v>
      </c>
      <c r="F173" s="16" t="s">
        <v>97</v>
      </c>
      <c r="G173" s="17">
        <f>H173+I171</f>
        <v>990</v>
      </c>
      <c r="H173" s="65"/>
      <c r="I173" s="119">
        <f>I174+I175</f>
        <v>0</v>
      </c>
    </row>
    <row r="174" spans="1:9" s="3" customFormat="1" ht="30" customHeight="1" hidden="1">
      <c r="A174" s="18" t="s">
        <v>193</v>
      </c>
      <c r="B174" s="34" t="s">
        <v>44</v>
      </c>
      <c r="C174" s="15" t="s">
        <v>7</v>
      </c>
      <c r="D174" s="15"/>
      <c r="E174" s="16"/>
      <c r="F174" s="16"/>
      <c r="G174" s="17">
        <f>H174+I172</f>
        <v>4809</v>
      </c>
      <c r="H174" s="17">
        <f>H184</f>
        <v>3819</v>
      </c>
      <c r="I174" s="119"/>
    </row>
    <row r="175" spans="1:9" s="3" customFormat="1" ht="30" customHeight="1" hidden="1">
      <c r="A175" s="18" t="s">
        <v>117</v>
      </c>
      <c r="B175" s="34" t="s">
        <v>44</v>
      </c>
      <c r="C175" s="15" t="s">
        <v>7</v>
      </c>
      <c r="D175" s="15" t="s">
        <v>20</v>
      </c>
      <c r="E175" s="16"/>
      <c r="F175" s="16"/>
      <c r="G175" s="17"/>
      <c r="H175" s="17"/>
      <c r="I175" s="119"/>
    </row>
    <row r="176" spans="1:9" s="3" customFormat="1" ht="19.5" customHeight="1" hidden="1">
      <c r="A176" s="24" t="s">
        <v>195</v>
      </c>
      <c r="B176" s="53" t="s">
        <v>44</v>
      </c>
      <c r="C176" s="15" t="s">
        <v>7</v>
      </c>
      <c r="D176" s="15" t="s">
        <v>20</v>
      </c>
      <c r="E176" s="16" t="s">
        <v>194</v>
      </c>
      <c r="F176" s="16" t="s">
        <v>154</v>
      </c>
      <c r="G176" s="17">
        <f>I174</f>
        <v>0</v>
      </c>
      <c r="H176" s="17"/>
      <c r="I176" s="120"/>
    </row>
    <row r="177" spans="1:9" s="3" customFormat="1" ht="80.25" customHeight="1" hidden="1">
      <c r="A177" s="24" t="s">
        <v>196</v>
      </c>
      <c r="B177" s="53" t="s">
        <v>44</v>
      </c>
      <c r="C177" s="15" t="s">
        <v>7</v>
      </c>
      <c r="D177" s="15" t="s">
        <v>20</v>
      </c>
      <c r="E177" s="16" t="s">
        <v>197</v>
      </c>
      <c r="F177" s="16" t="s">
        <v>154</v>
      </c>
      <c r="G177" s="17">
        <f>I175</f>
        <v>0</v>
      </c>
      <c r="H177" s="17"/>
      <c r="I177" s="120"/>
    </row>
    <row r="178" spans="1:9" s="3" customFormat="1" ht="37.5" customHeight="1">
      <c r="A178" s="24" t="s">
        <v>193</v>
      </c>
      <c r="B178" s="53" t="s">
        <v>44</v>
      </c>
      <c r="C178" s="15" t="s">
        <v>7</v>
      </c>
      <c r="D178" s="15"/>
      <c r="E178" s="16"/>
      <c r="F178" s="16"/>
      <c r="G178" s="17">
        <f aca="true" t="shared" si="3" ref="G178:G184">H178</f>
        <v>1900</v>
      </c>
      <c r="H178" s="17">
        <f>H181</f>
        <v>1900</v>
      </c>
      <c r="I178" s="120"/>
    </row>
    <row r="179" spans="1:9" s="3" customFormat="1" ht="0.75" customHeight="1">
      <c r="A179" s="24" t="s">
        <v>326</v>
      </c>
      <c r="B179" s="53" t="s">
        <v>44</v>
      </c>
      <c r="C179" s="15" t="s">
        <v>7</v>
      </c>
      <c r="D179" s="15" t="s">
        <v>5</v>
      </c>
      <c r="E179" s="16"/>
      <c r="F179" s="16"/>
      <c r="G179" s="17">
        <f t="shared" si="3"/>
        <v>0</v>
      </c>
      <c r="H179" s="17"/>
      <c r="I179" s="120"/>
    </row>
    <row r="180" spans="1:9" s="3" customFormat="1" ht="80.25" customHeight="1" hidden="1">
      <c r="A180" s="24" t="s">
        <v>325</v>
      </c>
      <c r="B180" s="53" t="s">
        <v>44</v>
      </c>
      <c r="C180" s="15" t="s">
        <v>7</v>
      </c>
      <c r="D180" s="15" t="s">
        <v>5</v>
      </c>
      <c r="E180" s="16" t="s">
        <v>321</v>
      </c>
      <c r="F180" s="16" t="s">
        <v>327</v>
      </c>
      <c r="G180" s="17">
        <f t="shared" si="3"/>
        <v>0</v>
      </c>
      <c r="H180" s="17"/>
      <c r="I180" s="120"/>
    </row>
    <row r="181" spans="1:9" s="3" customFormat="1" ht="44.25" customHeight="1">
      <c r="A181" s="24" t="s">
        <v>338</v>
      </c>
      <c r="B181" s="53" t="s">
        <v>44</v>
      </c>
      <c r="C181" s="15" t="s">
        <v>7</v>
      </c>
      <c r="D181" s="15" t="s">
        <v>13</v>
      </c>
      <c r="E181" s="16"/>
      <c r="F181" s="16"/>
      <c r="G181" s="17">
        <f>H181</f>
        <v>1900</v>
      </c>
      <c r="H181" s="17">
        <f>H182</f>
        <v>1900</v>
      </c>
      <c r="I181" s="120"/>
    </row>
    <row r="182" spans="1:9" s="3" customFormat="1" ht="33.75" customHeight="1">
      <c r="A182" s="19" t="s">
        <v>311</v>
      </c>
      <c r="B182" s="35" t="s">
        <v>44</v>
      </c>
      <c r="C182" s="15" t="s">
        <v>7</v>
      </c>
      <c r="D182" s="15" t="s">
        <v>13</v>
      </c>
      <c r="E182" s="16" t="s">
        <v>289</v>
      </c>
      <c r="F182" s="16" t="s">
        <v>332</v>
      </c>
      <c r="G182" s="17">
        <f t="shared" si="3"/>
        <v>1900</v>
      </c>
      <c r="H182" s="65">
        <v>1900</v>
      </c>
      <c r="I182" s="120"/>
    </row>
    <row r="183" spans="1:9" s="3" customFormat="1" ht="47.25" hidden="1">
      <c r="A183" s="19" t="s">
        <v>157</v>
      </c>
      <c r="B183" s="35" t="s">
        <v>44</v>
      </c>
      <c r="C183" s="15" t="s">
        <v>7</v>
      </c>
      <c r="D183" s="15" t="s">
        <v>13</v>
      </c>
      <c r="E183" s="16" t="s">
        <v>153</v>
      </c>
      <c r="F183" s="16"/>
      <c r="G183" s="17">
        <f t="shared" si="3"/>
        <v>3819</v>
      </c>
      <c r="H183" s="65">
        <f>H184</f>
        <v>3819</v>
      </c>
      <c r="I183" s="120">
        <f>I184</f>
        <v>0</v>
      </c>
    </row>
    <row r="184" spans="1:9" s="3" customFormat="1" ht="15.75" hidden="1">
      <c r="A184" s="19" t="s">
        <v>155</v>
      </c>
      <c r="B184" s="35" t="s">
        <v>44</v>
      </c>
      <c r="C184" s="15" t="s">
        <v>7</v>
      </c>
      <c r="D184" s="15" t="s">
        <v>13</v>
      </c>
      <c r="E184" s="16" t="s">
        <v>153</v>
      </c>
      <c r="F184" s="16" t="s">
        <v>154</v>
      </c>
      <c r="G184" s="17">
        <f t="shared" si="3"/>
        <v>3819</v>
      </c>
      <c r="H184" s="65">
        <v>3819</v>
      </c>
      <c r="I184" s="120"/>
    </row>
    <row r="185" spans="1:9" s="3" customFormat="1" ht="15.75" hidden="1">
      <c r="A185" s="19" t="s">
        <v>158</v>
      </c>
      <c r="B185" s="35" t="s">
        <v>44</v>
      </c>
      <c r="C185" s="15" t="s">
        <v>20</v>
      </c>
      <c r="D185" s="15" t="s">
        <v>6</v>
      </c>
      <c r="E185" s="16"/>
      <c r="F185" s="16"/>
      <c r="G185" s="17">
        <f>I183</f>
        <v>0</v>
      </c>
      <c r="H185" s="65"/>
      <c r="I185" s="120">
        <f>I186+I187</f>
        <v>0</v>
      </c>
    </row>
    <row r="186" spans="1:9" s="3" customFormat="1" ht="15.75" hidden="1">
      <c r="A186" s="19" t="s">
        <v>159</v>
      </c>
      <c r="B186" s="35" t="s">
        <v>44</v>
      </c>
      <c r="C186" s="15" t="s">
        <v>20</v>
      </c>
      <c r="D186" s="15" t="s">
        <v>6</v>
      </c>
      <c r="E186" s="16" t="s">
        <v>160</v>
      </c>
      <c r="F186" s="16" t="s">
        <v>161</v>
      </c>
      <c r="G186" s="17">
        <f>I184</f>
        <v>0</v>
      </c>
      <c r="H186" s="65"/>
      <c r="I186" s="120"/>
    </row>
    <row r="187" spans="1:9" s="3" customFormat="1" ht="15.75" hidden="1">
      <c r="A187" s="19" t="s">
        <v>17</v>
      </c>
      <c r="B187" s="35" t="s">
        <v>44</v>
      </c>
      <c r="C187" s="15" t="s">
        <v>9</v>
      </c>
      <c r="D187" s="15" t="s">
        <v>13</v>
      </c>
      <c r="E187" s="16"/>
      <c r="F187" s="16"/>
      <c r="G187" s="17">
        <f>I185</f>
        <v>0</v>
      </c>
      <c r="H187" s="65"/>
      <c r="I187" s="120"/>
    </row>
    <row r="188" spans="1:9" s="3" customFormat="1" ht="1.5" customHeight="1" hidden="1">
      <c r="A188" s="19" t="s">
        <v>228</v>
      </c>
      <c r="B188" s="35" t="s">
        <v>44</v>
      </c>
      <c r="C188" s="15" t="s">
        <v>9</v>
      </c>
      <c r="D188" s="15" t="s">
        <v>13</v>
      </c>
      <c r="E188" s="16" t="s">
        <v>225</v>
      </c>
      <c r="F188" s="16" t="s">
        <v>93</v>
      </c>
      <c r="G188" s="17">
        <f>I186</f>
        <v>0</v>
      </c>
      <c r="H188" s="65"/>
      <c r="I188" s="119">
        <f>I203</f>
        <v>0</v>
      </c>
    </row>
    <row r="189" spans="1:9" s="3" customFormat="1" ht="31.5" hidden="1">
      <c r="A189" s="19" t="s">
        <v>229</v>
      </c>
      <c r="B189" s="35" t="s">
        <v>44</v>
      </c>
      <c r="C189" s="15" t="s">
        <v>9</v>
      </c>
      <c r="D189" s="15" t="s">
        <v>13</v>
      </c>
      <c r="E189" s="16" t="s">
        <v>227</v>
      </c>
      <c r="F189" s="16" t="s">
        <v>93</v>
      </c>
      <c r="G189" s="17">
        <f>I187</f>
        <v>0</v>
      </c>
      <c r="H189" s="65"/>
      <c r="I189" s="119">
        <f>I195</f>
        <v>2853</v>
      </c>
    </row>
    <row r="190" spans="1:9" s="3" customFormat="1" ht="47.25" hidden="1">
      <c r="A190" s="19" t="s">
        <v>310</v>
      </c>
      <c r="B190" s="35" t="s">
        <v>44</v>
      </c>
      <c r="C190" s="15" t="s">
        <v>20</v>
      </c>
      <c r="D190" s="15" t="s">
        <v>6</v>
      </c>
      <c r="E190" s="16"/>
      <c r="F190" s="16"/>
      <c r="G190" s="17">
        <f>I190</f>
        <v>0</v>
      </c>
      <c r="H190" s="65"/>
      <c r="I190" s="119"/>
    </row>
    <row r="191" spans="1:9" s="3" customFormat="1" ht="15.75">
      <c r="A191" s="19" t="s">
        <v>366</v>
      </c>
      <c r="B191" s="35" t="s">
        <v>44</v>
      </c>
      <c r="C191" s="15" t="s">
        <v>20</v>
      </c>
      <c r="D191" s="15"/>
      <c r="E191" s="16"/>
      <c r="F191" s="16"/>
      <c r="G191" s="17">
        <f>H191+I191</f>
        <v>2882</v>
      </c>
      <c r="H191" s="65">
        <f>H192+H194</f>
        <v>245</v>
      </c>
      <c r="I191" s="119">
        <v>2637</v>
      </c>
    </row>
    <row r="192" spans="1:9" s="3" customFormat="1" ht="31.5">
      <c r="A192" s="19" t="s">
        <v>353</v>
      </c>
      <c r="B192" s="35" t="s">
        <v>44</v>
      </c>
      <c r="C192" s="15" t="s">
        <v>20</v>
      </c>
      <c r="D192" s="15" t="s">
        <v>12</v>
      </c>
      <c r="E192" s="16" t="s">
        <v>289</v>
      </c>
      <c r="F192" s="16" t="s">
        <v>332</v>
      </c>
      <c r="G192" s="17">
        <f>H192</f>
        <v>155</v>
      </c>
      <c r="H192" s="65">
        <v>155</v>
      </c>
      <c r="I192" s="119"/>
    </row>
    <row r="193" spans="1:9" s="3" customFormat="1" ht="51" customHeight="1">
      <c r="A193" s="19" t="s">
        <v>365</v>
      </c>
      <c r="B193" s="35" t="s">
        <v>44</v>
      </c>
      <c r="C193" s="15" t="s">
        <v>20</v>
      </c>
      <c r="D193" s="15" t="s">
        <v>12</v>
      </c>
      <c r="E193" s="16" t="s">
        <v>364</v>
      </c>
      <c r="F193" s="16" t="s">
        <v>332</v>
      </c>
      <c r="G193" s="17">
        <f>I193</f>
        <v>2637</v>
      </c>
      <c r="H193" s="65"/>
      <c r="I193" s="119">
        <v>2637</v>
      </c>
    </row>
    <row r="194" spans="1:9" s="3" customFormat="1" ht="31.5">
      <c r="A194" s="19" t="s">
        <v>353</v>
      </c>
      <c r="B194" s="35" t="s">
        <v>44</v>
      </c>
      <c r="C194" s="15" t="s">
        <v>20</v>
      </c>
      <c r="D194" s="15" t="s">
        <v>6</v>
      </c>
      <c r="E194" s="16" t="s">
        <v>289</v>
      </c>
      <c r="F194" s="16" t="s">
        <v>332</v>
      </c>
      <c r="G194" s="17">
        <f>H194</f>
        <v>90</v>
      </c>
      <c r="H194" s="65">
        <v>90</v>
      </c>
      <c r="I194" s="119"/>
    </row>
    <row r="195" spans="1:9" s="3" customFormat="1" ht="21" customHeight="1">
      <c r="A195" s="18" t="s">
        <v>18</v>
      </c>
      <c r="B195" s="35" t="s">
        <v>44</v>
      </c>
      <c r="C195" s="15" t="s">
        <v>14</v>
      </c>
      <c r="D195" s="15"/>
      <c r="E195" s="16"/>
      <c r="F195" s="16"/>
      <c r="G195" s="17">
        <f>H195+I195</f>
        <v>3043</v>
      </c>
      <c r="H195" s="17">
        <f>H197+H213</f>
        <v>190</v>
      </c>
      <c r="I195" s="119">
        <v>2853</v>
      </c>
    </row>
    <row r="196" spans="1:9" s="3" customFormat="1" ht="15.75">
      <c r="A196" s="18" t="s">
        <v>82</v>
      </c>
      <c r="B196" s="35" t="s">
        <v>44</v>
      </c>
      <c r="C196" s="15" t="s">
        <v>14</v>
      </c>
      <c r="D196" s="15" t="s">
        <v>5</v>
      </c>
      <c r="E196" s="16"/>
      <c r="F196" s="16"/>
      <c r="G196" s="17">
        <f>H196</f>
        <v>90</v>
      </c>
      <c r="H196" s="17">
        <f>H197</f>
        <v>90</v>
      </c>
      <c r="I196" s="119"/>
    </row>
    <row r="197" spans="1:9" s="3" customFormat="1" ht="31.5">
      <c r="A197" s="18" t="s">
        <v>83</v>
      </c>
      <c r="B197" s="35" t="s">
        <v>44</v>
      </c>
      <c r="C197" s="15" t="s">
        <v>14</v>
      </c>
      <c r="D197" s="15" t="s">
        <v>5</v>
      </c>
      <c r="E197" s="16" t="s">
        <v>277</v>
      </c>
      <c r="F197" s="16" t="s">
        <v>130</v>
      </c>
      <c r="G197" s="17">
        <f>H197</f>
        <v>90</v>
      </c>
      <c r="H197" s="17">
        <v>90</v>
      </c>
      <c r="I197" s="120"/>
    </row>
    <row r="198" spans="1:9" s="3" customFormat="1" ht="47.25" hidden="1">
      <c r="A198" s="18" t="s">
        <v>84</v>
      </c>
      <c r="B198" s="35" t="s">
        <v>44</v>
      </c>
      <c r="C198" s="15" t="s">
        <v>14</v>
      </c>
      <c r="D198" s="15" t="s">
        <v>5</v>
      </c>
      <c r="E198" s="16" t="s">
        <v>152</v>
      </c>
      <c r="F198" s="16"/>
      <c r="G198" s="17">
        <f>G199</f>
        <v>0</v>
      </c>
      <c r="H198" s="17">
        <f>H199</f>
        <v>0</v>
      </c>
      <c r="I198" s="119">
        <f aca="true" t="shared" si="4" ref="H198:I203">I199</f>
        <v>0</v>
      </c>
    </row>
    <row r="199" spans="1:9" s="3" customFormat="1" ht="31.5" hidden="1">
      <c r="A199" s="18" t="s">
        <v>96</v>
      </c>
      <c r="B199" s="35" t="s">
        <v>44</v>
      </c>
      <c r="C199" s="15" t="s">
        <v>14</v>
      </c>
      <c r="D199" s="15" t="s">
        <v>5</v>
      </c>
      <c r="E199" s="16" t="s">
        <v>152</v>
      </c>
      <c r="F199" s="16" t="s">
        <v>95</v>
      </c>
      <c r="G199" s="17">
        <f>H199+I197</f>
        <v>0</v>
      </c>
      <c r="H199" s="65"/>
      <c r="I199" s="119">
        <f t="shared" si="4"/>
        <v>0</v>
      </c>
    </row>
    <row r="200" spans="1:9" s="3" customFormat="1" ht="15.75" hidden="1">
      <c r="A200" s="18" t="s">
        <v>40</v>
      </c>
      <c r="B200" s="34" t="s">
        <v>44</v>
      </c>
      <c r="C200" s="15" t="s">
        <v>14</v>
      </c>
      <c r="D200" s="15" t="s">
        <v>6</v>
      </c>
      <c r="E200" s="16"/>
      <c r="F200" s="16"/>
      <c r="G200" s="17">
        <f>G201</f>
        <v>0</v>
      </c>
      <c r="H200" s="17">
        <f t="shared" si="4"/>
        <v>0</v>
      </c>
      <c r="I200" s="119">
        <f t="shared" si="4"/>
        <v>0</v>
      </c>
    </row>
    <row r="201" spans="1:9" s="3" customFormat="1" ht="15.75" hidden="1">
      <c r="A201" s="18" t="s">
        <v>69</v>
      </c>
      <c r="B201" s="34" t="s">
        <v>44</v>
      </c>
      <c r="C201" s="15" t="s">
        <v>14</v>
      </c>
      <c r="D201" s="15" t="s">
        <v>6</v>
      </c>
      <c r="E201" s="16" t="s">
        <v>139</v>
      </c>
      <c r="F201" s="16"/>
      <c r="G201" s="17">
        <f>G202</f>
        <v>0</v>
      </c>
      <c r="H201" s="17">
        <f t="shared" si="4"/>
        <v>0</v>
      </c>
      <c r="I201" s="119">
        <f t="shared" si="4"/>
        <v>0</v>
      </c>
    </row>
    <row r="202" spans="1:9" s="3" customFormat="1" ht="220.5" hidden="1">
      <c r="A202" s="18" t="s">
        <v>106</v>
      </c>
      <c r="B202" s="34" t="s">
        <v>44</v>
      </c>
      <c r="C202" s="15" t="s">
        <v>14</v>
      </c>
      <c r="D202" s="15" t="s">
        <v>6</v>
      </c>
      <c r="E202" s="16" t="s">
        <v>140</v>
      </c>
      <c r="F202" s="16"/>
      <c r="G202" s="17">
        <f>G203</f>
        <v>0</v>
      </c>
      <c r="H202" s="17">
        <f t="shared" si="4"/>
        <v>0</v>
      </c>
      <c r="I202" s="120"/>
    </row>
    <row r="203" spans="1:9" s="3" customFormat="1" ht="110.25" hidden="1">
      <c r="A203" s="18" t="s">
        <v>107</v>
      </c>
      <c r="B203" s="34" t="s">
        <v>44</v>
      </c>
      <c r="C203" s="15" t="s">
        <v>14</v>
      </c>
      <c r="D203" s="15" t="s">
        <v>6</v>
      </c>
      <c r="E203" s="16" t="s">
        <v>140</v>
      </c>
      <c r="F203" s="16"/>
      <c r="G203" s="17">
        <f>G204</f>
        <v>0</v>
      </c>
      <c r="H203" s="17">
        <f t="shared" si="4"/>
        <v>0</v>
      </c>
      <c r="I203" s="120">
        <f>I205+I206+I207+I208</f>
        <v>0</v>
      </c>
    </row>
    <row r="204" spans="1:9" s="3" customFormat="1" ht="31.5" hidden="1">
      <c r="A204" s="18" t="s">
        <v>96</v>
      </c>
      <c r="B204" s="34" t="s">
        <v>44</v>
      </c>
      <c r="C204" s="15" t="s">
        <v>14</v>
      </c>
      <c r="D204" s="15" t="s">
        <v>6</v>
      </c>
      <c r="E204" s="16"/>
      <c r="F204" s="16" t="s">
        <v>95</v>
      </c>
      <c r="G204" s="17">
        <f>H204+I202</f>
        <v>0</v>
      </c>
      <c r="H204" s="65"/>
      <c r="I204" s="120"/>
    </row>
    <row r="205" spans="1:9" s="3" customFormat="1" ht="15.75" hidden="1">
      <c r="A205" s="18" t="s">
        <v>40</v>
      </c>
      <c r="B205" s="34" t="s">
        <v>44</v>
      </c>
      <c r="C205" s="15" t="s">
        <v>14</v>
      </c>
      <c r="D205" s="15" t="s">
        <v>6</v>
      </c>
      <c r="E205" s="16"/>
      <c r="F205" s="16"/>
      <c r="G205" s="17">
        <f>H205+I203</f>
        <v>0</v>
      </c>
      <c r="H205" s="65">
        <f>H206</f>
        <v>0</v>
      </c>
      <c r="I205" s="120"/>
    </row>
    <row r="206" spans="1:9" s="3" customFormat="1" ht="31.5" hidden="1">
      <c r="A206" s="18" t="s">
        <v>118</v>
      </c>
      <c r="B206" s="34" t="s">
        <v>44</v>
      </c>
      <c r="C206" s="15" t="s">
        <v>14</v>
      </c>
      <c r="D206" s="15" t="s">
        <v>6</v>
      </c>
      <c r="E206" s="16" t="s">
        <v>167</v>
      </c>
      <c r="F206" s="16" t="s">
        <v>95</v>
      </c>
      <c r="G206" s="17">
        <f>H206</f>
        <v>0</v>
      </c>
      <c r="H206" s="65"/>
      <c r="I206" s="120"/>
    </row>
    <row r="207" spans="1:9" s="3" customFormat="1" ht="47.25" hidden="1">
      <c r="A207" s="18" t="s">
        <v>198</v>
      </c>
      <c r="B207" s="34" t="s">
        <v>44</v>
      </c>
      <c r="C207" s="15" t="s">
        <v>14</v>
      </c>
      <c r="D207" s="15" t="s">
        <v>6</v>
      </c>
      <c r="E207" s="16" t="s">
        <v>197</v>
      </c>
      <c r="F207" s="16" t="s">
        <v>95</v>
      </c>
      <c r="G207" s="17">
        <f>I205</f>
        <v>0</v>
      </c>
      <c r="H207" s="65"/>
      <c r="I207" s="120"/>
    </row>
    <row r="208" spans="1:9" s="3" customFormat="1" ht="31.5" hidden="1">
      <c r="A208" s="18" t="s">
        <v>199</v>
      </c>
      <c r="B208" s="34" t="s">
        <v>44</v>
      </c>
      <c r="C208" s="15" t="s">
        <v>14</v>
      </c>
      <c r="D208" s="15" t="s">
        <v>6</v>
      </c>
      <c r="E208" s="16" t="s">
        <v>200</v>
      </c>
      <c r="F208" s="16" t="s">
        <v>95</v>
      </c>
      <c r="G208" s="17">
        <f>I206</f>
        <v>0</v>
      </c>
      <c r="H208" s="65"/>
      <c r="I208" s="120"/>
    </row>
    <row r="209" spans="1:9" s="3" customFormat="1" ht="47.25" hidden="1">
      <c r="A209" s="18" t="s">
        <v>201</v>
      </c>
      <c r="B209" s="34" t="s">
        <v>44</v>
      </c>
      <c r="C209" s="15" t="s">
        <v>14</v>
      </c>
      <c r="D209" s="15" t="s">
        <v>6</v>
      </c>
      <c r="E209" s="16" t="s">
        <v>202</v>
      </c>
      <c r="F209" s="16" t="s">
        <v>95</v>
      </c>
      <c r="G209" s="17">
        <f>I207</f>
        <v>0</v>
      </c>
      <c r="H209" s="65"/>
      <c r="I209" s="120"/>
    </row>
    <row r="210" spans="1:9" s="3" customFormat="1" ht="47.25" hidden="1">
      <c r="A210" s="18" t="s">
        <v>240</v>
      </c>
      <c r="B210" s="34" t="s">
        <v>44</v>
      </c>
      <c r="C210" s="15" t="s">
        <v>14</v>
      </c>
      <c r="D210" s="15" t="s">
        <v>6</v>
      </c>
      <c r="E210" s="16" t="s">
        <v>278</v>
      </c>
      <c r="F210" s="16" t="s">
        <v>95</v>
      </c>
      <c r="G210" s="17">
        <f>H210</f>
        <v>0</v>
      </c>
      <c r="H210" s="65"/>
      <c r="I210" s="120"/>
    </row>
    <row r="211" spans="1:9" s="3" customFormat="1" ht="15.75" hidden="1">
      <c r="A211" s="18"/>
      <c r="B211" s="34"/>
      <c r="C211" s="15"/>
      <c r="D211" s="15"/>
      <c r="E211" s="16"/>
      <c r="F211" s="16"/>
      <c r="G211" s="17"/>
      <c r="H211" s="65"/>
      <c r="I211" s="120"/>
    </row>
    <row r="212" spans="1:9" s="3" customFormat="1" ht="15.75">
      <c r="A212" s="18" t="s">
        <v>40</v>
      </c>
      <c r="B212" s="34" t="s">
        <v>44</v>
      </c>
      <c r="C212" s="15" t="s">
        <v>14</v>
      </c>
      <c r="D212" s="15" t="s">
        <v>6</v>
      </c>
      <c r="E212" s="16"/>
      <c r="F212" s="16"/>
      <c r="G212" s="17">
        <f>H212+I212</f>
        <v>2953</v>
      </c>
      <c r="H212" s="65">
        <f>H213</f>
        <v>100</v>
      </c>
      <c r="I212" s="120">
        <v>2853</v>
      </c>
    </row>
    <row r="213" spans="1:9" s="3" customFormat="1" ht="31.5">
      <c r="A213" s="18" t="s">
        <v>324</v>
      </c>
      <c r="B213" s="34" t="s">
        <v>44</v>
      </c>
      <c r="C213" s="15" t="s">
        <v>14</v>
      </c>
      <c r="D213" s="15" t="s">
        <v>6</v>
      </c>
      <c r="E213" s="16" t="s">
        <v>337</v>
      </c>
      <c r="F213" s="16" t="s">
        <v>329</v>
      </c>
      <c r="G213" s="17">
        <f>H213</f>
        <v>100</v>
      </c>
      <c r="H213" s="65">
        <v>100</v>
      </c>
      <c r="I213" s="120"/>
    </row>
    <row r="214" spans="1:9" s="3" customFormat="1" ht="53.25" customHeight="1" hidden="1">
      <c r="A214" s="19" t="s">
        <v>114</v>
      </c>
      <c r="B214" s="35" t="s">
        <v>44</v>
      </c>
      <c r="C214" s="15" t="s">
        <v>67</v>
      </c>
      <c r="D214" s="15"/>
      <c r="E214" s="16"/>
      <c r="F214" s="16"/>
      <c r="G214" s="17">
        <f>H214+I210</f>
        <v>0</v>
      </c>
      <c r="H214" s="65">
        <f>H215</f>
        <v>0</v>
      </c>
      <c r="I214" s="119"/>
    </row>
    <row r="215" spans="1:9" s="3" customFormat="1" ht="52.5" customHeight="1" hidden="1">
      <c r="A215" s="19" t="s">
        <v>339</v>
      </c>
      <c r="B215" s="35" t="s">
        <v>44</v>
      </c>
      <c r="C215" s="15" t="s">
        <v>67</v>
      </c>
      <c r="D215" s="15" t="s">
        <v>5</v>
      </c>
      <c r="E215" s="16" t="s">
        <v>279</v>
      </c>
      <c r="F215" s="16" t="s">
        <v>336</v>
      </c>
      <c r="G215" s="17">
        <f>H215</f>
        <v>0</v>
      </c>
      <c r="H215" s="65"/>
      <c r="I215" s="119"/>
    </row>
    <row r="216" spans="1:9" s="3" customFormat="1" ht="33.75" customHeight="1">
      <c r="A216" s="19" t="s">
        <v>402</v>
      </c>
      <c r="B216" s="35" t="s">
        <v>44</v>
      </c>
      <c r="C216" s="15" t="s">
        <v>14</v>
      </c>
      <c r="D216" s="15" t="s">
        <v>6</v>
      </c>
      <c r="E216" s="16" t="s">
        <v>401</v>
      </c>
      <c r="F216" s="16" t="s">
        <v>329</v>
      </c>
      <c r="G216" s="17">
        <v>275</v>
      </c>
      <c r="H216" s="65"/>
      <c r="I216" s="119">
        <v>275</v>
      </c>
    </row>
    <row r="217" spans="1:9" s="3" customFormat="1" ht="52.5" customHeight="1">
      <c r="A217" s="19" t="s">
        <v>403</v>
      </c>
      <c r="B217" s="35" t="s">
        <v>44</v>
      </c>
      <c r="C217" s="15" t="s">
        <v>14</v>
      </c>
      <c r="D217" s="15" t="s">
        <v>6</v>
      </c>
      <c r="E217" s="16" t="s">
        <v>404</v>
      </c>
      <c r="F217" s="16" t="s">
        <v>329</v>
      </c>
      <c r="G217" s="17">
        <f>I217</f>
        <v>2578</v>
      </c>
      <c r="H217" s="65"/>
      <c r="I217" s="119">
        <v>2578</v>
      </c>
    </row>
    <row r="218" spans="1:9" s="3" customFormat="1" ht="36" customHeight="1">
      <c r="A218" s="19" t="s">
        <v>405</v>
      </c>
      <c r="B218" s="35" t="s">
        <v>44</v>
      </c>
      <c r="C218" s="15" t="s">
        <v>67</v>
      </c>
      <c r="D218" s="15"/>
      <c r="E218" s="16"/>
      <c r="F218" s="16"/>
      <c r="G218" s="17">
        <f>H218</f>
        <v>11</v>
      </c>
      <c r="H218" s="65">
        <v>11</v>
      </c>
      <c r="I218" s="119"/>
    </row>
    <row r="219" spans="1:9" s="3" customFormat="1" ht="36" customHeight="1">
      <c r="A219" s="19" t="s">
        <v>406</v>
      </c>
      <c r="B219" s="35" t="s">
        <v>44</v>
      </c>
      <c r="C219" s="15" t="s">
        <v>67</v>
      </c>
      <c r="D219" s="15" t="s">
        <v>5</v>
      </c>
      <c r="E219" s="16"/>
      <c r="F219" s="16"/>
      <c r="G219" s="17">
        <f>H219</f>
        <v>11</v>
      </c>
      <c r="H219" s="65">
        <v>11</v>
      </c>
      <c r="I219" s="119"/>
    </row>
    <row r="220" spans="1:9" s="3" customFormat="1" ht="36" customHeight="1">
      <c r="A220" s="19" t="s">
        <v>407</v>
      </c>
      <c r="B220" s="35" t="s">
        <v>44</v>
      </c>
      <c r="C220" s="15" t="s">
        <v>67</v>
      </c>
      <c r="D220" s="15" t="s">
        <v>5</v>
      </c>
      <c r="E220" s="16" t="s">
        <v>279</v>
      </c>
      <c r="F220" s="16" t="s">
        <v>336</v>
      </c>
      <c r="G220" s="17">
        <f>H220</f>
        <v>11</v>
      </c>
      <c r="H220" s="65">
        <v>11</v>
      </c>
      <c r="I220" s="119"/>
    </row>
    <row r="221" spans="1:9" s="3" customFormat="1" ht="54" customHeight="1">
      <c r="A221" s="24" t="s">
        <v>99</v>
      </c>
      <c r="B221" s="53" t="s">
        <v>44</v>
      </c>
      <c r="C221" s="15" t="s">
        <v>35</v>
      </c>
      <c r="D221" s="15"/>
      <c r="E221" s="16"/>
      <c r="F221" s="16"/>
      <c r="G221" s="17">
        <f aca="true" t="shared" si="5" ref="G221:H225">G222</f>
        <v>5316</v>
      </c>
      <c r="H221" s="17">
        <f t="shared" si="5"/>
        <v>5316</v>
      </c>
      <c r="I221" s="119"/>
    </row>
    <row r="222" spans="1:9" s="3" customFormat="1" ht="49.5" customHeight="1">
      <c r="A222" s="24" t="s">
        <v>73</v>
      </c>
      <c r="B222" s="53" t="s">
        <v>44</v>
      </c>
      <c r="C222" s="15" t="s">
        <v>35</v>
      </c>
      <c r="D222" s="15" t="s">
        <v>5</v>
      </c>
      <c r="E222" s="16"/>
      <c r="F222" s="16"/>
      <c r="G222" s="17">
        <f t="shared" si="5"/>
        <v>5316</v>
      </c>
      <c r="H222" s="17">
        <f t="shared" si="5"/>
        <v>5316</v>
      </c>
      <c r="I222" s="119"/>
    </row>
    <row r="223" spans="1:9" s="3" customFormat="1" ht="48" customHeight="1">
      <c r="A223" s="24" t="s">
        <v>244</v>
      </c>
      <c r="B223" s="53" t="s">
        <v>44</v>
      </c>
      <c r="C223" s="15" t="s">
        <v>35</v>
      </c>
      <c r="D223" s="15" t="s">
        <v>5</v>
      </c>
      <c r="E223" s="16" t="s">
        <v>280</v>
      </c>
      <c r="F223" s="16"/>
      <c r="G223" s="17">
        <f t="shared" si="5"/>
        <v>5316</v>
      </c>
      <c r="H223" s="17">
        <f t="shared" si="5"/>
        <v>5316</v>
      </c>
      <c r="I223" s="119"/>
    </row>
    <row r="224" spans="1:9" s="3" customFormat="1" ht="51.75" customHeight="1">
      <c r="A224" s="24" t="s">
        <v>245</v>
      </c>
      <c r="B224" s="53" t="s">
        <v>44</v>
      </c>
      <c r="C224" s="15" t="s">
        <v>35</v>
      </c>
      <c r="D224" s="15" t="s">
        <v>5</v>
      </c>
      <c r="E224" s="16" t="s">
        <v>281</v>
      </c>
      <c r="F224" s="16"/>
      <c r="G224" s="17">
        <f t="shared" si="5"/>
        <v>5316</v>
      </c>
      <c r="H224" s="17">
        <f t="shared" si="5"/>
        <v>5316</v>
      </c>
      <c r="I224" s="120"/>
    </row>
    <row r="225" spans="1:9" s="3" customFormat="1" ht="51.75" customHeight="1">
      <c r="A225" s="24" t="s">
        <v>37</v>
      </c>
      <c r="B225" s="53" t="s">
        <v>44</v>
      </c>
      <c r="C225" s="15" t="s">
        <v>35</v>
      </c>
      <c r="D225" s="15" t="s">
        <v>5</v>
      </c>
      <c r="E225" s="16" t="s">
        <v>282</v>
      </c>
      <c r="F225" s="16"/>
      <c r="G225" s="17">
        <f t="shared" si="5"/>
        <v>5316</v>
      </c>
      <c r="H225" s="17">
        <f t="shared" si="5"/>
        <v>5316</v>
      </c>
      <c r="I225" s="119"/>
    </row>
    <row r="226" spans="1:9" s="3" customFormat="1" ht="21.75" customHeight="1">
      <c r="A226" s="24" t="s">
        <v>60</v>
      </c>
      <c r="B226" s="53" t="s">
        <v>44</v>
      </c>
      <c r="C226" s="15" t="s">
        <v>35</v>
      </c>
      <c r="D226" s="15" t="s">
        <v>5</v>
      </c>
      <c r="E226" s="16" t="s">
        <v>282</v>
      </c>
      <c r="F226" s="16" t="s">
        <v>100</v>
      </c>
      <c r="G226" s="17">
        <f>H226+I224</f>
        <v>5316</v>
      </c>
      <c r="H226" s="65">
        <v>5316</v>
      </c>
      <c r="I226" s="119"/>
    </row>
    <row r="227" spans="1:9" s="3" customFormat="1" ht="39.75" customHeight="1">
      <c r="A227" s="49" t="s">
        <v>116</v>
      </c>
      <c r="B227" s="54" t="s">
        <v>45</v>
      </c>
      <c r="C227" s="29"/>
      <c r="D227" s="29"/>
      <c r="E227" s="30"/>
      <c r="F227" s="30"/>
      <c r="G227" s="17">
        <f>H227+I227</f>
        <v>42247</v>
      </c>
      <c r="H227" s="17">
        <f>H228+H266+H277+H296</f>
        <v>19974</v>
      </c>
      <c r="I227" s="119">
        <v>22273</v>
      </c>
    </row>
    <row r="228" spans="1:9" s="3" customFormat="1" ht="29.25" customHeight="1">
      <c r="A228" s="20" t="s">
        <v>4</v>
      </c>
      <c r="B228" s="20">
        <v>303</v>
      </c>
      <c r="C228" s="15" t="s">
        <v>5</v>
      </c>
      <c r="D228" s="15"/>
      <c r="E228" s="16"/>
      <c r="F228" s="16"/>
      <c r="G228" s="17">
        <f>H228+I228</f>
        <v>13696</v>
      </c>
      <c r="H228" s="17">
        <f>H235+H257</f>
        <v>12891</v>
      </c>
      <c r="I228" s="119">
        <v>805</v>
      </c>
    </row>
    <row r="229" spans="1:9" s="3" customFormat="1" ht="59.25" customHeight="1" hidden="1">
      <c r="A229" s="18" t="s">
        <v>74</v>
      </c>
      <c r="B229" s="20">
        <v>303</v>
      </c>
      <c r="C229" s="15" t="s">
        <v>5</v>
      </c>
      <c r="D229" s="15" t="s">
        <v>6</v>
      </c>
      <c r="E229" s="16"/>
      <c r="F229" s="16"/>
      <c r="G229" s="17">
        <f>G230</f>
        <v>0</v>
      </c>
      <c r="H229" s="17">
        <f>H230</f>
        <v>0</v>
      </c>
      <c r="I229" s="119"/>
    </row>
    <row r="230" spans="1:9" s="3" customFormat="1" ht="61.5" customHeight="1" hidden="1">
      <c r="A230" s="18" t="s">
        <v>55</v>
      </c>
      <c r="B230" s="20">
        <v>303</v>
      </c>
      <c r="C230" s="15" t="s">
        <v>5</v>
      </c>
      <c r="D230" s="15" t="s">
        <v>6</v>
      </c>
      <c r="E230" s="16" t="s">
        <v>283</v>
      </c>
      <c r="F230" s="16"/>
      <c r="G230" s="17">
        <f>G231+G233</f>
        <v>0</v>
      </c>
      <c r="H230" s="17">
        <f>H231+H233</f>
        <v>0</v>
      </c>
      <c r="I230" s="120"/>
    </row>
    <row r="231" spans="1:9" s="3" customFormat="1" ht="29.25" customHeight="1" hidden="1">
      <c r="A231" s="20"/>
      <c r="B231" s="20"/>
      <c r="C231" s="15"/>
      <c r="D231" s="15"/>
      <c r="E231" s="16"/>
      <c r="F231" s="16"/>
      <c r="G231" s="17"/>
      <c r="H231" s="17"/>
      <c r="I231" s="119">
        <v>0</v>
      </c>
    </row>
    <row r="232" spans="1:9" s="3" customFormat="1" ht="0.75" customHeight="1">
      <c r="A232" s="18"/>
      <c r="B232" s="20"/>
      <c r="C232" s="15"/>
      <c r="D232" s="15"/>
      <c r="E232" s="16"/>
      <c r="F232" s="16"/>
      <c r="G232" s="17"/>
      <c r="H232" s="65"/>
      <c r="I232" s="120"/>
    </row>
    <row r="233" spans="1:9" s="3" customFormat="1" ht="54.75" customHeight="1" hidden="1">
      <c r="A233" s="18" t="s">
        <v>75</v>
      </c>
      <c r="B233" s="20">
        <v>303</v>
      </c>
      <c r="C233" s="15" t="s">
        <v>5</v>
      </c>
      <c r="D233" s="15" t="s">
        <v>6</v>
      </c>
      <c r="E233" s="16" t="s">
        <v>284</v>
      </c>
      <c r="F233" s="16"/>
      <c r="G233" s="17">
        <f>H233</f>
        <v>0</v>
      </c>
      <c r="H233" s="17"/>
      <c r="I233" s="119">
        <f>I234</f>
        <v>0</v>
      </c>
    </row>
    <row r="234" spans="1:9" s="3" customFormat="1" ht="32.25" customHeight="1" hidden="1">
      <c r="A234" s="18">
        <f>A232</f>
        <v>0</v>
      </c>
      <c r="B234" s="20">
        <v>303</v>
      </c>
      <c r="C234" s="15" t="s">
        <v>5</v>
      </c>
      <c r="D234" s="15" t="s">
        <v>6</v>
      </c>
      <c r="E234" s="16" t="s">
        <v>39</v>
      </c>
      <c r="F234" s="16" t="s">
        <v>92</v>
      </c>
      <c r="G234" s="17">
        <f>H234+I232</f>
        <v>0</v>
      </c>
      <c r="H234" s="65"/>
      <c r="I234" s="119">
        <f>I235+I238</f>
        <v>0</v>
      </c>
    </row>
    <row r="235" spans="1:9" s="3" customFormat="1" ht="95.25" customHeight="1">
      <c r="A235" s="18" t="s">
        <v>53</v>
      </c>
      <c r="B235" s="34" t="s">
        <v>45</v>
      </c>
      <c r="C235" s="15" t="s">
        <v>5</v>
      </c>
      <c r="D235" s="15" t="s">
        <v>7</v>
      </c>
      <c r="E235" s="16"/>
      <c r="F235" s="16"/>
      <c r="G235" s="17">
        <f>G236</f>
        <v>11951</v>
      </c>
      <c r="H235" s="17">
        <f>H236</f>
        <v>11951</v>
      </c>
      <c r="I235" s="119"/>
    </row>
    <row r="236" spans="1:9" s="3" customFormat="1" ht="73.5" customHeight="1">
      <c r="A236" s="18" t="s">
        <v>55</v>
      </c>
      <c r="B236" s="34" t="s">
        <v>45</v>
      </c>
      <c r="C236" s="15" t="s">
        <v>5</v>
      </c>
      <c r="D236" s="15" t="s">
        <v>7</v>
      </c>
      <c r="E236" s="16" t="s">
        <v>255</v>
      </c>
      <c r="F236" s="16"/>
      <c r="G236" s="17">
        <f>H236</f>
        <v>11951</v>
      </c>
      <c r="H236" s="17">
        <f>H237+H242+H254</f>
        <v>11951</v>
      </c>
      <c r="I236" s="120"/>
    </row>
    <row r="237" spans="1:9" s="3" customFormat="1" ht="30" customHeight="1">
      <c r="A237" s="18" t="s">
        <v>232</v>
      </c>
      <c r="B237" s="34" t="s">
        <v>45</v>
      </c>
      <c r="C237" s="15" t="s">
        <v>5</v>
      </c>
      <c r="D237" s="15" t="s">
        <v>7</v>
      </c>
      <c r="E237" s="16" t="s">
        <v>256</v>
      </c>
      <c r="F237" s="16"/>
      <c r="G237" s="17">
        <f>H237</f>
        <v>10440</v>
      </c>
      <c r="H237" s="17">
        <f>H238+H240+H241</f>
        <v>10440</v>
      </c>
      <c r="I237" s="120"/>
    </row>
    <row r="238" spans="1:9" s="3" customFormat="1" ht="70.5" customHeight="1">
      <c r="A238" s="18" t="s">
        <v>91</v>
      </c>
      <c r="B238" s="34" t="s">
        <v>45</v>
      </c>
      <c r="C238" s="15" t="s">
        <v>5</v>
      </c>
      <c r="D238" s="15" t="s">
        <v>7</v>
      </c>
      <c r="E238" s="16" t="s">
        <v>256</v>
      </c>
      <c r="F238" s="16" t="s">
        <v>328</v>
      </c>
      <c r="G238" s="17">
        <f>H238+I236</f>
        <v>8979</v>
      </c>
      <c r="H238" s="66">
        <v>8979</v>
      </c>
      <c r="I238" s="119"/>
    </row>
    <row r="239" spans="1:9" s="3" customFormat="1" ht="53.25" customHeight="1" hidden="1">
      <c r="A239" s="18" t="s">
        <v>94</v>
      </c>
      <c r="B239" s="34" t="s">
        <v>45</v>
      </c>
      <c r="C239" s="15" t="s">
        <v>5</v>
      </c>
      <c r="D239" s="15" t="s">
        <v>7</v>
      </c>
      <c r="E239" s="16" t="s">
        <v>256</v>
      </c>
      <c r="F239" s="16" t="s">
        <v>327</v>
      </c>
      <c r="G239" s="17">
        <f>H239+I237</f>
        <v>0</v>
      </c>
      <c r="H239" s="65"/>
      <c r="I239" s="120"/>
    </row>
    <row r="240" spans="1:9" s="3" customFormat="1" ht="30" customHeight="1">
      <c r="A240" s="18" t="s">
        <v>385</v>
      </c>
      <c r="B240" s="34" t="s">
        <v>45</v>
      </c>
      <c r="C240" s="15" t="s">
        <v>5</v>
      </c>
      <c r="D240" s="15" t="s">
        <v>7</v>
      </c>
      <c r="E240" s="16" t="s">
        <v>256</v>
      </c>
      <c r="F240" s="16" t="s">
        <v>327</v>
      </c>
      <c r="G240" s="17">
        <f>H240</f>
        <v>1427</v>
      </c>
      <c r="H240" s="65">
        <v>1427</v>
      </c>
      <c r="I240" s="120"/>
    </row>
    <row r="241" spans="1:9" s="3" customFormat="1" ht="32.25" customHeight="1">
      <c r="A241" s="18" t="s">
        <v>386</v>
      </c>
      <c r="B241" s="34" t="s">
        <v>45</v>
      </c>
      <c r="C241" s="15" t="s">
        <v>5</v>
      </c>
      <c r="D241" s="15" t="s">
        <v>7</v>
      </c>
      <c r="E241" s="16" t="s">
        <v>256</v>
      </c>
      <c r="F241" s="16" t="s">
        <v>387</v>
      </c>
      <c r="G241" s="17">
        <f>H241</f>
        <v>34</v>
      </c>
      <c r="H241" s="65">
        <v>34</v>
      </c>
      <c r="I241" s="120"/>
    </row>
    <row r="242" spans="1:9" s="3" customFormat="1" ht="51.75" customHeight="1">
      <c r="A242" s="18" t="s">
        <v>246</v>
      </c>
      <c r="B242" s="34" t="s">
        <v>45</v>
      </c>
      <c r="C242" s="15" t="s">
        <v>5</v>
      </c>
      <c r="D242" s="15" t="s">
        <v>7</v>
      </c>
      <c r="E242" s="16" t="s">
        <v>285</v>
      </c>
      <c r="F242" s="16"/>
      <c r="G242" s="17">
        <f>G243+G244</f>
        <v>884</v>
      </c>
      <c r="H242" s="17">
        <f>H243</f>
        <v>884</v>
      </c>
      <c r="I242" s="120"/>
    </row>
    <row r="243" spans="1:9" s="3" customFormat="1" ht="78" customHeight="1">
      <c r="A243" s="18" t="s">
        <v>234</v>
      </c>
      <c r="B243" s="34" t="s">
        <v>45</v>
      </c>
      <c r="C243" s="15" t="s">
        <v>5</v>
      </c>
      <c r="D243" s="15" t="s">
        <v>7</v>
      </c>
      <c r="E243" s="16" t="s">
        <v>285</v>
      </c>
      <c r="F243" s="16" t="s">
        <v>328</v>
      </c>
      <c r="G243" s="17">
        <f>H243+I239</f>
        <v>884</v>
      </c>
      <c r="H243" s="107">
        <v>884</v>
      </c>
      <c r="I243" s="119"/>
    </row>
    <row r="244" spans="1:9" s="3" customFormat="1" ht="30.75" customHeight="1" hidden="1">
      <c r="A244" s="18"/>
      <c r="B244" s="34"/>
      <c r="C244" s="15"/>
      <c r="D244" s="15"/>
      <c r="E244" s="16"/>
      <c r="F244" s="16"/>
      <c r="G244" s="17"/>
      <c r="H244" s="108"/>
      <c r="I244" s="119">
        <f aca="true" t="shared" si="6" ref="H244:I247">I245</f>
        <v>0</v>
      </c>
    </row>
    <row r="245" spans="1:9" s="3" customFormat="1" ht="45" customHeight="1" hidden="1">
      <c r="A245" s="18" t="s">
        <v>101</v>
      </c>
      <c r="B245" s="34" t="s">
        <v>45</v>
      </c>
      <c r="C245" s="15" t="s">
        <v>5</v>
      </c>
      <c r="D245" s="15" t="s">
        <v>20</v>
      </c>
      <c r="E245" s="16"/>
      <c r="F245" s="16"/>
      <c r="G245" s="17">
        <f>G246</f>
        <v>0</v>
      </c>
      <c r="H245" s="109">
        <f t="shared" si="6"/>
        <v>0</v>
      </c>
      <c r="I245" s="119">
        <f t="shared" si="6"/>
        <v>0</v>
      </c>
    </row>
    <row r="246" spans="1:9" s="3" customFormat="1" ht="30.75" customHeight="1" hidden="1">
      <c r="A246" s="18" t="s">
        <v>26</v>
      </c>
      <c r="B246" s="34" t="s">
        <v>45</v>
      </c>
      <c r="C246" s="15" t="s">
        <v>5</v>
      </c>
      <c r="D246" s="15" t="s">
        <v>20</v>
      </c>
      <c r="E246" s="16" t="s">
        <v>27</v>
      </c>
      <c r="F246" s="16"/>
      <c r="G246" s="17">
        <f>G247</f>
        <v>0</v>
      </c>
      <c r="H246" s="109">
        <f t="shared" si="6"/>
        <v>0</v>
      </c>
      <c r="I246" s="120">
        <v>0</v>
      </c>
    </row>
    <row r="247" spans="1:9" s="3" customFormat="1" ht="30.75" customHeight="1" hidden="1">
      <c r="A247" s="18" t="s">
        <v>102</v>
      </c>
      <c r="B247" s="34" t="s">
        <v>45</v>
      </c>
      <c r="C247" s="15" t="s">
        <v>5</v>
      </c>
      <c r="D247" s="15" t="s">
        <v>20</v>
      </c>
      <c r="E247" s="16" t="s">
        <v>141</v>
      </c>
      <c r="F247" s="16"/>
      <c r="G247" s="17">
        <f>G248</f>
        <v>0</v>
      </c>
      <c r="H247" s="109">
        <f t="shared" si="6"/>
        <v>0</v>
      </c>
      <c r="I247" s="119">
        <f aca="true" t="shared" si="7" ref="H247:I251">I248</f>
        <v>0</v>
      </c>
    </row>
    <row r="248" spans="1:9" s="3" customFormat="1" ht="17.25" customHeight="1" hidden="1">
      <c r="A248" s="18" t="s">
        <v>94</v>
      </c>
      <c r="B248" s="34" t="s">
        <v>45</v>
      </c>
      <c r="C248" s="15" t="s">
        <v>5</v>
      </c>
      <c r="D248" s="15" t="s">
        <v>20</v>
      </c>
      <c r="E248" s="16" t="s">
        <v>141</v>
      </c>
      <c r="F248" s="16" t="s">
        <v>93</v>
      </c>
      <c r="G248" s="17">
        <f>H248+I246</f>
        <v>0</v>
      </c>
      <c r="H248" s="108"/>
      <c r="I248" s="119">
        <f t="shared" si="7"/>
        <v>0</v>
      </c>
    </row>
    <row r="249" spans="1:9" s="3" customFormat="1" ht="30.75" customHeight="1" hidden="1">
      <c r="A249" s="18" t="s">
        <v>103</v>
      </c>
      <c r="B249" s="34" t="s">
        <v>45</v>
      </c>
      <c r="C249" s="15" t="s">
        <v>5</v>
      </c>
      <c r="D249" s="15" t="s">
        <v>9</v>
      </c>
      <c r="E249" s="16"/>
      <c r="F249" s="16"/>
      <c r="G249" s="17">
        <f>G250</f>
        <v>0</v>
      </c>
      <c r="H249" s="109">
        <f t="shared" si="7"/>
        <v>0</v>
      </c>
      <c r="I249" s="119">
        <f t="shared" si="7"/>
        <v>0</v>
      </c>
    </row>
    <row r="250" spans="1:9" s="3" customFormat="1" ht="30.75" customHeight="1" hidden="1">
      <c r="A250" s="18" t="s">
        <v>104</v>
      </c>
      <c r="B250" s="34" t="s">
        <v>45</v>
      </c>
      <c r="C250" s="15" t="s">
        <v>5</v>
      </c>
      <c r="D250" s="15" t="s">
        <v>9</v>
      </c>
      <c r="E250" s="16" t="s">
        <v>142</v>
      </c>
      <c r="F250" s="16"/>
      <c r="G250" s="17">
        <f>G251</f>
        <v>0</v>
      </c>
      <c r="H250" s="109">
        <f t="shared" si="7"/>
        <v>0</v>
      </c>
      <c r="I250" s="120"/>
    </row>
    <row r="251" spans="1:9" s="3" customFormat="1" ht="16.5" customHeight="1" hidden="1">
      <c r="A251" s="18" t="s">
        <v>105</v>
      </c>
      <c r="B251" s="34" t="s">
        <v>45</v>
      </c>
      <c r="C251" s="15" t="s">
        <v>5</v>
      </c>
      <c r="D251" s="15" t="s">
        <v>9</v>
      </c>
      <c r="E251" s="16" t="s">
        <v>143</v>
      </c>
      <c r="F251" s="16"/>
      <c r="G251" s="17">
        <f>G252</f>
        <v>0</v>
      </c>
      <c r="H251" s="109">
        <f t="shared" si="7"/>
        <v>0</v>
      </c>
      <c r="I251" s="119">
        <f>I252</f>
        <v>0</v>
      </c>
    </row>
    <row r="252" spans="1:9" s="3" customFormat="1" ht="63" customHeight="1" hidden="1">
      <c r="A252" s="18" t="s">
        <v>94</v>
      </c>
      <c r="B252" s="34" t="s">
        <v>45</v>
      </c>
      <c r="C252" s="15" t="s">
        <v>5</v>
      </c>
      <c r="D252" s="15" t="s">
        <v>9</v>
      </c>
      <c r="E252" s="16" t="s">
        <v>143</v>
      </c>
      <c r="F252" s="16" t="s">
        <v>93</v>
      </c>
      <c r="G252" s="17">
        <f>H252+I250</f>
        <v>0</v>
      </c>
      <c r="H252" s="108">
        <v>0</v>
      </c>
      <c r="I252" s="119"/>
    </row>
    <row r="253" spans="1:9" s="3" customFormat="1" ht="39" customHeight="1">
      <c r="A253" s="18" t="s">
        <v>357</v>
      </c>
      <c r="B253" s="34" t="s">
        <v>45</v>
      </c>
      <c r="C253" s="15" t="s">
        <v>5</v>
      </c>
      <c r="D253" s="15" t="s">
        <v>7</v>
      </c>
      <c r="E253" s="16" t="s">
        <v>408</v>
      </c>
      <c r="F253" s="16" t="s">
        <v>327</v>
      </c>
      <c r="G253" s="17">
        <f>I253</f>
        <v>607</v>
      </c>
      <c r="H253" s="108"/>
      <c r="I253" s="119">
        <v>607</v>
      </c>
    </row>
    <row r="254" spans="1:9" s="3" customFormat="1" ht="28.5" customHeight="1">
      <c r="A254" s="18" t="s">
        <v>362</v>
      </c>
      <c r="B254" s="34" t="s">
        <v>45</v>
      </c>
      <c r="C254" s="15" t="s">
        <v>5</v>
      </c>
      <c r="D254" s="15" t="s">
        <v>7</v>
      </c>
      <c r="E254" s="16" t="s">
        <v>367</v>
      </c>
      <c r="F254" s="16" t="s">
        <v>327</v>
      </c>
      <c r="G254" s="17">
        <f>H254</f>
        <v>627</v>
      </c>
      <c r="H254" s="108">
        <v>627</v>
      </c>
      <c r="I254" s="119"/>
    </row>
    <row r="255" spans="1:9" s="3" customFormat="1" ht="43.5" customHeight="1" hidden="1">
      <c r="A255" s="18" t="s">
        <v>101</v>
      </c>
      <c r="B255" s="34" t="s">
        <v>45</v>
      </c>
      <c r="C255" s="15" t="s">
        <v>5</v>
      </c>
      <c r="D255" s="15" t="s">
        <v>20</v>
      </c>
      <c r="E255" s="30"/>
      <c r="F255" s="30"/>
      <c r="G255" s="17">
        <f>I255</f>
        <v>0</v>
      </c>
      <c r="H255" s="109"/>
      <c r="I255" s="119"/>
    </row>
    <row r="256" spans="1:9" s="3" customFormat="1" ht="74.25" customHeight="1" hidden="1">
      <c r="A256" s="114" t="s">
        <v>307</v>
      </c>
      <c r="B256" s="53" t="s">
        <v>45</v>
      </c>
      <c r="C256" s="15" t="s">
        <v>5</v>
      </c>
      <c r="D256" s="15" t="s">
        <v>20</v>
      </c>
      <c r="E256" s="16" t="s">
        <v>308</v>
      </c>
      <c r="F256" s="115">
        <v>240</v>
      </c>
      <c r="G256" s="116">
        <f>I256</f>
        <v>0</v>
      </c>
      <c r="H256" s="109"/>
      <c r="I256" s="119"/>
    </row>
    <row r="257" spans="1:9" s="3" customFormat="1" ht="33" customHeight="1">
      <c r="A257" s="57" t="s">
        <v>11</v>
      </c>
      <c r="B257" s="110" t="s">
        <v>45</v>
      </c>
      <c r="C257" s="111" t="s">
        <v>5</v>
      </c>
      <c r="D257" s="111" t="s">
        <v>67</v>
      </c>
      <c r="E257" s="112"/>
      <c r="F257" s="112"/>
      <c r="G257" s="113">
        <f>G264+G265</f>
        <v>1138</v>
      </c>
      <c r="H257" s="17">
        <f>H265</f>
        <v>940</v>
      </c>
      <c r="I257" s="120">
        <v>198</v>
      </c>
    </row>
    <row r="258" spans="1:9" s="3" customFormat="1" ht="83.25" customHeight="1">
      <c r="A258" s="18" t="s">
        <v>55</v>
      </c>
      <c r="B258" s="36" t="s">
        <v>45</v>
      </c>
      <c r="C258" s="15" t="s">
        <v>5</v>
      </c>
      <c r="D258" s="15" t="s">
        <v>67</v>
      </c>
      <c r="E258" s="16" t="s">
        <v>275</v>
      </c>
      <c r="F258" s="16" t="s">
        <v>328</v>
      </c>
      <c r="G258" s="17">
        <f>I258</f>
        <v>198</v>
      </c>
      <c r="H258" s="65"/>
      <c r="I258" s="120">
        <f>I264</f>
        <v>198</v>
      </c>
    </row>
    <row r="259" spans="1:9" s="3" customFormat="1" ht="33" customHeight="1" hidden="1">
      <c r="A259" s="18" t="s">
        <v>94</v>
      </c>
      <c r="B259" s="36" t="s">
        <v>45</v>
      </c>
      <c r="C259" s="15" t="s">
        <v>5</v>
      </c>
      <c r="D259" s="15" t="s">
        <v>67</v>
      </c>
      <c r="E259" s="16" t="s">
        <v>286</v>
      </c>
      <c r="F259" s="16" t="s">
        <v>93</v>
      </c>
      <c r="G259" s="17"/>
      <c r="H259" s="65"/>
      <c r="I259" s="120"/>
    </row>
    <row r="260" spans="1:9" s="3" customFormat="1" ht="33" customHeight="1" hidden="1">
      <c r="A260" s="18" t="s">
        <v>118</v>
      </c>
      <c r="B260" s="36" t="s">
        <v>45</v>
      </c>
      <c r="C260" s="15" t="s">
        <v>5</v>
      </c>
      <c r="D260" s="15" t="s">
        <v>67</v>
      </c>
      <c r="E260" s="16" t="s">
        <v>167</v>
      </c>
      <c r="F260" s="16" t="s">
        <v>95</v>
      </c>
      <c r="G260" s="17">
        <f>H260+I258</f>
        <v>198</v>
      </c>
      <c r="H260" s="65"/>
      <c r="I260" s="120"/>
    </row>
    <row r="261" spans="1:9" s="3" customFormat="1" ht="33" customHeight="1" hidden="1">
      <c r="A261" s="18" t="s">
        <v>118</v>
      </c>
      <c r="B261" s="36" t="s">
        <v>45</v>
      </c>
      <c r="C261" s="15" t="s">
        <v>5</v>
      </c>
      <c r="D261" s="15" t="s">
        <v>67</v>
      </c>
      <c r="E261" s="16" t="s">
        <v>168</v>
      </c>
      <c r="F261" s="16" t="s">
        <v>93</v>
      </c>
      <c r="G261" s="17">
        <f>H261+I259</f>
        <v>0</v>
      </c>
      <c r="H261" s="65"/>
      <c r="I261" s="120"/>
    </row>
    <row r="262" spans="1:9" s="3" customFormat="1" ht="48" customHeight="1" hidden="1">
      <c r="A262" s="18" t="s">
        <v>180</v>
      </c>
      <c r="B262" s="36" t="s">
        <v>45</v>
      </c>
      <c r="C262" s="15" t="s">
        <v>5</v>
      </c>
      <c r="D262" s="15" t="s">
        <v>67</v>
      </c>
      <c r="E262" s="16" t="s">
        <v>181</v>
      </c>
      <c r="F262" s="16" t="s">
        <v>93</v>
      </c>
      <c r="G262" s="17">
        <f>H262</f>
        <v>0</v>
      </c>
      <c r="H262" s="65"/>
      <c r="I262" s="120"/>
    </row>
    <row r="263" spans="1:9" s="3" customFormat="1" ht="31.5" customHeight="1" hidden="1">
      <c r="A263" s="18" t="s">
        <v>178</v>
      </c>
      <c r="B263" s="36" t="s">
        <v>45</v>
      </c>
      <c r="C263" s="15" t="s">
        <v>5</v>
      </c>
      <c r="D263" s="15" t="s">
        <v>67</v>
      </c>
      <c r="E263" s="16" t="s">
        <v>179</v>
      </c>
      <c r="F263" s="16" t="s">
        <v>93</v>
      </c>
      <c r="G263" s="17">
        <f>H263</f>
        <v>0</v>
      </c>
      <c r="H263" s="65"/>
      <c r="I263" s="120"/>
    </row>
    <row r="264" spans="1:9" s="3" customFormat="1" ht="31.5" customHeight="1">
      <c r="A264" s="18" t="s">
        <v>77</v>
      </c>
      <c r="B264" s="36" t="s">
        <v>45</v>
      </c>
      <c r="C264" s="15" t="s">
        <v>5</v>
      </c>
      <c r="D264" s="15" t="s">
        <v>67</v>
      </c>
      <c r="E264" s="16" t="s">
        <v>286</v>
      </c>
      <c r="F264" s="16" t="s">
        <v>328</v>
      </c>
      <c r="G264" s="17">
        <f>I264</f>
        <v>198</v>
      </c>
      <c r="H264" s="65"/>
      <c r="I264" s="120">
        <v>198</v>
      </c>
    </row>
    <row r="265" spans="1:9" s="3" customFormat="1" ht="31.5" customHeight="1">
      <c r="A265" s="18" t="s">
        <v>180</v>
      </c>
      <c r="B265" s="36" t="s">
        <v>45</v>
      </c>
      <c r="C265" s="15" t="s">
        <v>5</v>
      </c>
      <c r="D265" s="15" t="s">
        <v>67</v>
      </c>
      <c r="E265" s="16" t="s">
        <v>295</v>
      </c>
      <c r="F265" s="16" t="s">
        <v>352</v>
      </c>
      <c r="G265" s="17">
        <f>H265</f>
        <v>940</v>
      </c>
      <c r="H265" s="65">
        <v>940</v>
      </c>
      <c r="I265" s="120"/>
    </row>
    <row r="266" spans="1:9" s="3" customFormat="1" ht="39" customHeight="1">
      <c r="A266" s="18" t="s">
        <v>78</v>
      </c>
      <c r="B266" s="34" t="s">
        <v>45</v>
      </c>
      <c r="C266" s="15" t="s">
        <v>6</v>
      </c>
      <c r="D266" s="15"/>
      <c r="E266" s="16"/>
      <c r="F266" s="16"/>
      <c r="G266" s="17">
        <f>G267+G272</f>
        <v>816</v>
      </c>
      <c r="H266" s="17">
        <f>H267+H272</f>
        <v>816</v>
      </c>
      <c r="I266" s="119"/>
    </row>
    <row r="267" spans="1:9" s="3" customFormat="1" ht="0.75" customHeight="1">
      <c r="A267" s="18" t="s">
        <v>88</v>
      </c>
      <c r="B267" s="34" t="s">
        <v>45</v>
      </c>
      <c r="C267" s="15" t="s">
        <v>6</v>
      </c>
      <c r="D267" s="15" t="s">
        <v>7</v>
      </c>
      <c r="E267" s="16"/>
      <c r="F267" s="16"/>
      <c r="G267" s="17">
        <f>G268</f>
        <v>0</v>
      </c>
      <c r="H267" s="17">
        <f>H268</f>
        <v>0</v>
      </c>
      <c r="I267" s="119"/>
    </row>
    <row r="268" spans="1:9" s="3" customFormat="1" ht="21.75" customHeight="1" hidden="1">
      <c r="A268" s="18" t="s">
        <v>88</v>
      </c>
      <c r="B268" s="36" t="s">
        <v>45</v>
      </c>
      <c r="C268" s="15" t="s">
        <v>6</v>
      </c>
      <c r="D268" s="15" t="s">
        <v>7</v>
      </c>
      <c r="E268" s="16" t="s">
        <v>275</v>
      </c>
      <c r="F268" s="16"/>
      <c r="G268" s="17">
        <f>G269</f>
        <v>0</v>
      </c>
      <c r="H268" s="17">
        <f>H269</f>
        <v>0</v>
      </c>
      <c r="I268" s="120"/>
    </row>
    <row r="269" spans="1:9" s="3" customFormat="1" ht="35.25" customHeight="1" hidden="1">
      <c r="A269" s="18" t="s">
        <v>34</v>
      </c>
      <c r="B269" s="36" t="s">
        <v>45</v>
      </c>
      <c r="C269" s="15" t="s">
        <v>6</v>
      </c>
      <c r="D269" s="15" t="s">
        <v>7</v>
      </c>
      <c r="E269" s="16" t="s">
        <v>335</v>
      </c>
      <c r="F269" s="16"/>
      <c r="G269" s="17">
        <f>G270+G271</f>
        <v>0</v>
      </c>
      <c r="H269" s="17">
        <f>H270+H271</f>
        <v>0</v>
      </c>
      <c r="I269" s="120"/>
    </row>
    <row r="270" spans="1:9" s="3" customFormat="1" ht="54.75" customHeight="1" hidden="1">
      <c r="A270" s="18" t="s">
        <v>121</v>
      </c>
      <c r="B270" s="36" t="s">
        <v>45</v>
      </c>
      <c r="C270" s="15" t="s">
        <v>6</v>
      </c>
      <c r="D270" s="15" t="s">
        <v>7</v>
      </c>
      <c r="E270" s="16" t="s">
        <v>335</v>
      </c>
      <c r="F270" s="16" t="s">
        <v>328</v>
      </c>
      <c r="G270" s="17">
        <f>I270</f>
        <v>0</v>
      </c>
      <c r="H270" s="65"/>
      <c r="I270" s="119"/>
    </row>
    <row r="271" spans="1:9" s="3" customFormat="1" ht="0.75" customHeight="1">
      <c r="A271" s="18" t="s">
        <v>94</v>
      </c>
      <c r="B271" s="36" t="s">
        <v>45</v>
      </c>
      <c r="C271" s="15" t="s">
        <v>6</v>
      </c>
      <c r="D271" s="15" t="s">
        <v>7</v>
      </c>
      <c r="E271" s="16" t="s">
        <v>151</v>
      </c>
      <c r="F271" s="16" t="s">
        <v>93</v>
      </c>
      <c r="G271" s="17">
        <f>I271</f>
        <v>0</v>
      </c>
      <c r="H271" s="65"/>
      <c r="I271" s="119"/>
    </row>
    <row r="272" spans="1:9" s="3" customFormat="1" ht="0.75" customHeight="1">
      <c r="A272" s="18" t="s">
        <v>79</v>
      </c>
      <c r="B272" s="34" t="s">
        <v>45</v>
      </c>
      <c r="C272" s="15" t="s">
        <v>6</v>
      </c>
      <c r="D272" s="15" t="s">
        <v>13</v>
      </c>
      <c r="E272" s="16"/>
      <c r="F272" s="16"/>
      <c r="G272" s="17">
        <f>G274</f>
        <v>816</v>
      </c>
      <c r="H272" s="17">
        <f>H274</f>
        <v>816</v>
      </c>
      <c r="I272" s="119">
        <f>I274+I275</f>
        <v>0</v>
      </c>
    </row>
    <row r="273" spans="1:9" s="3" customFormat="1" ht="31.5" customHeight="1" hidden="1">
      <c r="A273" s="18" t="s">
        <v>88</v>
      </c>
      <c r="B273" s="34" t="s">
        <v>45</v>
      </c>
      <c r="C273" s="15" t="s">
        <v>6</v>
      </c>
      <c r="D273" s="15" t="s">
        <v>7</v>
      </c>
      <c r="E273" s="16"/>
      <c r="F273" s="16"/>
      <c r="G273" s="17">
        <f>I273</f>
        <v>0</v>
      </c>
      <c r="H273" s="17"/>
      <c r="I273" s="119"/>
    </row>
    <row r="274" spans="1:9" s="3" customFormat="1" ht="53.25" customHeight="1">
      <c r="A274" s="18" t="s">
        <v>79</v>
      </c>
      <c r="B274" s="34" t="s">
        <v>45</v>
      </c>
      <c r="C274" s="15" t="s">
        <v>6</v>
      </c>
      <c r="D274" s="15" t="s">
        <v>13</v>
      </c>
      <c r="E274" s="16"/>
      <c r="F274" s="16"/>
      <c r="G274" s="17">
        <f>G276</f>
        <v>816</v>
      </c>
      <c r="H274" s="17">
        <f>H275</f>
        <v>816</v>
      </c>
      <c r="I274" s="120"/>
    </row>
    <row r="275" spans="1:9" s="3" customFormat="1" ht="33.75" customHeight="1">
      <c r="A275" s="18" t="s">
        <v>29</v>
      </c>
      <c r="B275" s="34" t="s">
        <v>45</v>
      </c>
      <c r="C275" s="15" t="s">
        <v>6</v>
      </c>
      <c r="D275" s="15" t="s">
        <v>13</v>
      </c>
      <c r="E275" s="16" t="s">
        <v>287</v>
      </c>
      <c r="F275" s="16"/>
      <c r="G275" s="17">
        <f>G276</f>
        <v>816</v>
      </c>
      <c r="H275" s="17">
        <f>H276</f>
        <v>816</v>
      </c>
      <c r="I275" s="120"/>
    </row>
    <row r="276" spans="1:9" s="3" customFormat="1" ht="57.75" customHeight="1">
      <c r="A276" s="18" t="s">
        <v>121</v>
      </c>
      <c r="B276" s="34" t="s">
        <v>45</v>
      </c>
      <c r="C276" s="15" t="s">
        <v>6</v>
      </c>
      <c r="D276" s="15" t="s">
        <v>13</v>
      </c>
      <c r="E276" s="16" t="s">
        <v>287</v>
      </c>
      <c r="F276" s="16" t="s">
        <v>328</v>
      </c>
      <c r="G276" s="17">
        <f>H276</f>
        <v>816</v>
      </c>
      <c r="H276" s="65">
        <v>816</v>
      </c>
      <c r="I276" s="119"/>
    </row>
    <row r="277" spans="1:9" s="3" customFormat="1" ht="33.75" customHeight="1">
      <c r="A277" s="18" t="s">
        <v>22</v>
      </c>
      <c r="B277" s="34" t="s">
        <v>45</v>
      </c>
      <c r="C277" s="15" t="s">
        <v>7</v>
      </c>
      <c r="D277" s="29"/>
      <c r="E277" s="30"/>
      <c r="F277" s="30"/>
      <c r="G277" s="17">
        <f>H277+I277</f>
        <v>5128</v>
      </c>
      <c r="H277" s="17">
        <f>H278+H292</f>
        <v>3404</v>
      </c>
      <c r="I277" s="119">
        <v>1724</v>
      </c>
    </row>
    <row r="278" spans="1:9" s="3" customFormat="1" ht="41.25" customHeight="1">
      <c r="A278" s="24" t="s">
        <v>33</v>
      </c>
      <c r="B278" s="34" t="s">
        <v>45</v>
      </c>
      <c r="C278" s="15" t="s">
        <v>7</v>
      </c>
      <c r="D278" s="15" t="s">
        <v>20</v>
      </c>
      <c r="E278" s="16"/>
      <c r="F278" s="16"/>
      <c r="G278" s="17">
        <f>G279</f>
        <v>1676</v>
      </c>
      <c r="H278" s="17">
        <f>H279</f>
        <v>1621</v>
      </c>
      <c r="I278" s="119">
        <v>55</v>
      </c>
    </row>
    <row r="279" spans="1:9" s="3" customFormat="1" ht="15.75">
      <c r="A279" s="24" t="s">
        <v>117</v>
      </c>
      <c r="B279" s="34" t="s">
        <v>45</v>
      </c>
      <c r="C279" s="15" t="s">
        <v>7</v>
      </c>
      <c r="D279" s="15" t="s">
        <v>20</v>
      </c>
      <c r="E279" s="16"/>
      <c r="F279" s="16"/>
      <c r="G279" s="17">
        <f>H279+I279</f>
        <v>1676</v>
      </c>
      <c r="H279" s="17">
        <f>H280</f>
        <v>1621</v>
      </c>
      <c r="I279" s="119">
        <v>55</v>
      </c>
    </row>
    <row r="280" spans="1:9" s="3" customFormat="1" ht="78.75">
      <c r="A280" s="18" t="s">
        <v>55</v>
      </c>
      <c r="B280" s="34" t="s">
        <v>45</v>
      </c>
      <c r="C280" s="15" t="s">
        <v>7</v>
      </c>
      <c r="D280" s="15" t="s">
        <v>20</v>
      </c>
      <c r="E280" s="16" t="s">
        <v>255</v>
      </c>
      <c r="F280" s="16"/>
      <c r="G280" s="17">
        <f>G281</f>
        <v>1621</v>
      </c>
      <c r="H280" s="17">
        <f>H281</f>
        <v>1621</v>
      </c>
      <c r="I280" s="120"/>
    </row>
    <row r="281" spans="1:9" s="3" customFormat="1" ht="15.75">
      <c r="A281" s="24" t="s">
        <v>28</v>
      </c>
      <c r="B281" s="34" t="s">
        <v>45</v>
      </c>
      <c r="C281" s="15" t="s">
        <v>7</v>
      </c>
      <c r="D281" s="15" t="s">
        <v>20</v>
      </c>
      <c r="E281" s="16" t="s">
        <v>256</v>
      </c>
      <c r="F281" s="16"/>
      <c r="G281" s="17">
        <f>H281</f>
        <v>1621</v>
      </c>
      <c r="H281" s="17">
        <f>H282+H290</f>
        <v>1621</v>
      </c>
      <c r="I281" s="120"/>
    </row>
    <row r="282" spans="1:9" s="3" customFormat="1" ht="63">
      <c r="A282" s="24" t="s">
        <v>91</v>
      </c>
      <c r="B282" s="34" t="s">
        <v>45</v>
      </c>
      <c r="C282" s="15" t="s">
        <v>7</v>
      </c>
      <c r="D282" s="15" t="s">
        <v>20</v>
      </c>
      <c r="E282" s="16" t="s">
        <v>256</v>
      </c>
      <c r="F282" s="16" t="s">
        <v>328</v>
      </c>
      <c r="G282" s="17">
        <f>H282+I280</f>
        <v>1522</v>
      </c>
      <c r="H282" s="65">
        <v>1522</v>
      </c>
      <c r="I282" s="120"/>
    </row>
    <row r="283" spans="1:9" s="3" customFormat="1" ht="0.75" customHeight="1">
      <c r="A283" s="18" t="s">
        <v>94</v>
      </c>
      <c r="B283" s="34" t="s">
        <v>45</v>
      </c>
      <c r="C283" s="15" t="s">
        <v>7</v>
      </c>
      <c r="D283" s="15" t="s">
        <v>20</v>
      </c>
      <c r="E283" s="16" t="s">
        <v>256</v>
      </c>
      <c r="F283" s="16" t="s">
        <v>327</v>
      </c>
      <c r="G283" s="17">
        <f>H283+I281</f>
        <v>0</v>
      </c>
      <c r="H283" s="65"/>
      <c r="I283" s="120"/>
    </row>
    <row r="284" spans="1:9" s="3" customFormat="1" ht="15.75" hidden="1">
      <c r="A284" s="18" t="s">
        <v>204</v>
      </c>
      <c r="B284" s="34" t="s">
        <v>45</v>
      </c>
      <c r="C284" s="15" t="s">
        <v>20</v>
      </c>
      <c r="D284" s="15" t="s">
        <v>12</v>
      </c>
      <c r="E284" s="16"/>
      <c r="F284" s="16"/>
      <c r="G284" s="17">
        <f>H284+I282</f>
        <v>0</v>
      </c>
      <c r="H284" s="65">
        <f>H286</f>
        <v>0</v>
      </c>
      <c r="I284" s="120"/>
    </row>
    <row r="285" spans="1:9" s="3" customFormat="1" ht="47.25" hidden="1">
      <c r="A285" s="18" t="s">
        <v>203</v>
      </c>
      <c r="B285" s="34" t="s">
        <v>45</v>
      </c>
      <c r="C285" s="15" t="s">
        <v>20</v>
      </c>
      <c r="D285" s="15" t="s">
        <v>12</v>
      </c>
      <c r="E285" s="16" t="s">
        <v>197</v>
      </c>
      <c r="F285" s="16" t="s">
        <v>170</v>
      </c>
      <c r="G285" s="17">
        <f>I283</f>
        <v>0</v>
      </c>
      <c r="H285" s="65"/>
      <c r="I285" s="120"/>
    </row>
    <row r="286" spans="1:9" s="3" customFormat="1" ht="31.5" hidden="1">
      <c r="A286" s="102" t="s">
        <v>169</v>
      </c>
      <c r="B286" s="34" t="s">
        <v>45</v>
      </c>
      <c r="C286" s="15" t="s">
        <v>20</v>
      </c>
      <c r="D286" s="15" t="s">
        <v>12</v>
      </c>
      <c r="E286" s="16" t="s">
        <v>168</v>
      </c>
      <c r="F286" s="16" t="s">
        <v>170</v>
      </c>
      <c r="G286" s="17">
        <f>H286</f>
        <v>0</v>
      </c>
      <c r="H286" s="65">
        <f>H287</f>
        <v>0</v>
      </c>
      <c r="I286" s="120"/>
    </row>
    <row r="287" spans="1:9" s="3" customFormat="1" ht="15.75" hidden="1">
      <c r="A287" s="18" t="s">
        <v>171</v>
      </c>
      <c r="B287" s="34" t="s">
        <v>45</v>
      </c>
      <c r="C287" s="15" t="s">
        <v>20</v>
      </c>
      <c r="D287" s="15" t="s">
        <v>12</v>
      </c>
      <c r="E287" s="16" t="s">
        <v>168</v>
      </c>
      <c r="F287" s="16" t="s">
        <v>170</v>
      </c>
      <c r="G287" s="17">
        <f>H287</f>
        <v>0</v>
      </c>
      <c r="H287" s="65"/>
      <c r="I287" s="120"/>
    </row>
    <row r="288" spans="1:9" s="3" customFormat="1" ht="31.5" hidden="1">
      <c r="A288" s="18" t="s">
        <v>205</v>
      </c>
      <c r="B288" s="34" t="s">
        <v>45</v>
      </c>
      <c r="C288" s="15" t="s">
        <v>20</v>
      </c>
      <c r="D288" s="15" t="s">
        <v>12</v>
      </c>
      <c r="E288" s="16" t="s">
        <v>206</v>
      </c>
      <c r="F288" s="16" t="s">
        <v>95</v>
      </c>
      <c r="G288" s="17">
        <f>I286</f>
        <v>0</v>
      </c>
      <c r="H288" s="65"/>
      <c r="I288" s="119">
        <f>I289</f>
        <v>0</v>
      </c>
    </row>
    <row r="289" spans="1:9" s="3" customFormat="1" ht="15.75" hidden="1">
      <c r="A289" s="18"/>
      <c r="B289" s="34"/>
      <c r="C289" s="15"/>
      <c r="D289" s="15"/>
      <c r="E289" s="16"/>
      <c r="F289" s="16"/>
      <c r="G289" s="17"/>
      <c r="H289" s="65"/>
      <c r="I289" s="119"/>
    </row>
    <row r="290" spans="1:9" s="3" customFormat="1" ht="33" customHeight="1">
      <c r="A290" s="18" t="s">
        <v>388</v>
      </c>
      <c r="B290" s="34" t="s">
        <v>45</v>
      </c>
      <c r="C290" s="15" t="s">
        <v>7</v>
      </c>
      <c r="D290" s="15" t="s">
        <v>20</v>
      </c>
      <c r="E290" s="16" t="s">
        <v>256</v>
      </c>
      <c r="F290" s="16" t="s">
        <v>327</v>
      </c>
      <c r="G290" s="17">
        <f>H290</f>
        <v>99</v>
      </c>
      <c r="H290" s="65">
        <v>99</v>
      </c>
      <c r="I290" s="119"/>
    </row>
    <row r="291" spans="1:9" s="3" customFormat="1" ht="47.25">
      <c r="A291" s="19" t="s">
        <v>310</v>
      </c>
      <c r="B291" s="35" t="s">
        <v>45</v>
      </c>
      <c r="C291" s="15" t="s">
        <v>7</v>
      </c>
      <c r="D291" s="15" t="s">
        <v>20</v>
      </c>
      <c r="E291" s="16" t="s">
        <v>315</v>
      </c>
      <c r="F291" s="16" t="s">
        <v>327</v>
      </c>
      <c r="G291" s="17">
        <f>I291</f>
        <v>55</v>
      </c>
      <c r="H291" s="65"/>
      <c r="I291" s="119">
        <v>55</v>
      </c>
    </row>
    <row r="292" spans="1:9" s="3" customFormat="1" ht="15.75">
      <c r="A292" s="19" t="s">
        <v>338</v>
      </c>
      <c r="B292" s="35" t="s">
        <v>45</v>
      </c>
      <c r="C292" s="15" t="s">
        <v>7</v>
      </c>
      <c r="D292" s="15" t="s">
        <v>13</v>
      </c>
      <c r="E292" s="16"/>
      <c r="F292" s="16"/>
      <c r="G292" s="17">
        <f>I292+H292</f>
        <v>3452</v>
      </c>
      <c r="H292" s="65">
        <f>H294</f>
        <v>1783</v>
      </c>
      <c r="I292" s="119">
        <f>I293</f>
        <v>1669</v>
      </c>
    </row>
    <row r="293" spans="1:9" s="3" customFormat="1" ht="47.25">
      <c r="A293" s="19" t="s">
        <v>368</v>
      </c>
      <c r="B293" s="35" t="s">
        <v>45</v>
      </c>
      <c r="C293" s="15" t="s">
        <v>7</v>
      </c>
      <c r="D293" s="15" t="s">
        <v>13</v>
      </c>
      <c r="E293" s="16" t="s">
        <v>369</v>
      </c>
      <c r="F293" s="16" t="s">
        <v>327</v>
      </c>
      <c r="G293" s="17">
        <f>I293</f>
        <v>1669</v>
      </c>
      <c r="H293" s="65"/>
      <c r="I293" s="119">
        <v>1669</v>
      </c>
    </row>
    <row r="294" spans="1:9" s="3" customFormat="1" ht="51.75" customHeight="1">
      <c r="A294" s="19" t="s">
        <v>370</v>
      </c>
      <c r="B294" s="35" t="s">
        <v>45</v>
      </c>
      <c r="C294" s="15" t="s">
        <v>7</v>
      </c>
      <c r="D294" s="15" t="s">
        <v>13</v>
      </c>
      <c r="E294" s="16" t="s">
        <v>289</v>
      </c>
      <c r="F294" s="16" t="s">
        <v>327</v>
      </c>
      <c r="G294" s="17">
        <f>H294</f>
        <v>1783</v>
      </c>
      <c r="H294" s="65">
        <v>1783</v>
      </c>
      <c r="I294" s="119"/>
    </row>
    <row r="295" spans="1:9" s="3" customFormat="1" ht="0.75" customHeight="1">
      <c r="A295" s="19"/>
      <c r="B295" s="35"/>
      <c r="C295" s="15"/>
      <c r="D295" s="15"/>
      <c r="E295" s="16"/>
      <c r="F295" s="16"/>
      <c r="G295" s="17">
        <f>I295</f>
        <v>0</v>
      </c>
      <c r="H295" s="65"/>
      <c r="I295" s="119"/>
    </row>
    <row r="296" spans="1:9" s="3" customFormat="1" ht="21" customHeight="1">
      <c r="A296" s="19" t="s">
        <v>366</v>
      </c>
      <c r="B296" s="35" t="s">
        <v>45</v>
      </c>
      <c r="C296" s="15" t="s">
        <v>20</v>
      </c>
      <c r="D296" s="15"/>
      <c r="E296" s="16"/>
      <c r="F296" s="16"/>
      <c r="G296" s="17">
        <f>H296+I296</f>
        <v>22370</v>
      </c>
      <c r="H296" s="65">
        <f>H297</f>
        <v>2863</v>
      </c>
      <c r="I296" s="119">
        <f>I297</f>
        <v>19507</v>
      </c>
    </row>
    <row r="297" spans="1:9" s="3" customFormat="1" ht="21" customHeight="1">
      <c r="A297" s="19" t="s">
        <v>204</v>
      </c>
      <c r="B297" s="35" t="s">
        <v>45</v>
      </c>
      <c r="C297" s="15" t="s">
        <v>20</v>
      </c>
      <c r="D297" s="15" t="s">
        <v>12</v>
      </c>
      <c r="E297" s="16"/>
      <c r="F297" s="16"/>
      <c r="G297" s="17">
        <f>H297+I297</f>
        <v>22370</v>
      </c>
      <c r="H297" s="65">
        <f>H301+H300</f>
        <v>2863</v>
      </c>
      <c r="I297" s="119">
        <f>I298+I299</f>
        <v>19507</v>
      </c>
    </row>
    <row r="298" spans="1:9" s="3" customFormat="1" ht="39" customHeight="1">
      <c r="A298" s="19" t="s">
        <v>371</v>
      </c>
      <c r="B298" s="35" t="s">
        <v>45</v>
      </c>
      <c r="C298" s="15" t="s">
        <v>20</v>
      </c>
      <c r="D298" s="15" t="s">
        <v>12</v>
      </c>
      <c r="E298" s="16" t="s">
        <v>372</v>
      </c>
      <c r="F298" s="16" t="s">
        <v>327</v>
      </c>
      <c r="G298" s="17">
        <f>I298</f>
        <v>2470</v>
      </c>
      <c r="H298" s="65"/>
      <c r="I298" s="119">
        <v>2470</v>
      </c>
    </row>
    <row r="299" spans="1:9" s="3" customFormat="1" ht="48" customHeight="1">
      <c r="A299" s="19" t="s">
        <v>409</v>
      </c>
      <c r="B299" s="35" t="s">
        <v>45</v>
      </c>
      <c r="C299" s="15" t="s">
        <v>20</v>
      </c>
      <c r="D299" s="15" t="s">
        <v>12</v>
      </c>
      <c r="E299" s="16" t="s">
        <v>410</v>
      </c>
      <c r="F299" s="16" t="s">
        <v>327</v>
      </c>
      <c r="G299" s="17">
        <f>I299</f>
        <v>17037</v>
      </c>
      <c r="H299" s="65"/>
      <c r="I299" s="119">
        <v>17037</v>
      </c>
    </row>
    <row r="300" spans="1:9" s="3" customFormat="1" ht="35.25" customHeight="1">
      <c r="A300" s="19" t="s">
        <v>411</v>
      </c>
      <c r="B300" s="35" t="s">
        <v>45</v>
      </c>
      <c r="C300" s="15" t="s">
        <v>20</v>
      </c>
      <c r="D300" s="15" t="s">
        <v>12</v>
      </c>
      <c r="E300" s="16" t="s">
        <v>412</v>
      </c>
      <c r="F300" s="16" t="s">
        <v>327</v>
      </c>
      <c r="G300" s="17">
        <f>H300</f>
        <v>228</v>
      </c>
      <c r="H300" s="65">
        <v>228</v>
      </c>
      <c r="I300" s="119"/>
    </row>
    <row r="301" spans="1:9" s="3" customFormat="1" ht="39" customHeight="1">
      <c r="A301" s="19" t="s">
        <v>180</v>
      </c>
      <c r="B301" s="35" t="s">
        <v>45</v>
      </c>
      <c r="C301" s="15" t="s">
        <v>20</v>
      </c>
      <c r="D301" s="15" t="s">
        <v>12</v>
      </c>
      <c r="E301" s="16" t="s">
        <v>295</v>
      </c>
      <c r="F301" s="16" t="s">
        <v>327</v>
      </c>
      <c r="G301" s="17">
        <f>H301</f>
        <v>2635</v>
      </c>
      <c r="H301" s="65">
        <v>2635</v>
      </c>
      <c r="I301" s="119"/>
    </row>
    <row r="302" spans="1:9" s="3" customFormat="1" ht="39" customHeight="1">
      <c r="A302" s="19" t="s">
        <v>413</v>
      </c>
      <c r="B302" s="35" t="s">
        <v>45</v>
      </c>
      <c r="C302" s="15" t="s">
        <v>9</v>
      </c>
      <c r="D302" s="15" t="s">
        <v>9</v>
      </c>
      <c r="E302" s="16"/>
      <c r="F302" s="16"/>
      <c r="G302" s="17">
        <f>H302</f>
        <v>2</v>
      </c>
      <c r="H302" s="65">
        <v>2</v>
      </c>
      <c r="I302" s="119"/>
    </row>
    <row r="303" spans="1:9" s="3" customFormat="1" ht="15.75">
      <c r="A303" s="20" t="s">
        <v>17</v>
      </c>
      <c r="B303" s="36" t="s">
        <v>45</v>
      </c>
      <c r="C303" s="15" t="s">
        <v>9</v>
      </c>
      <c r="D303" s="15" t="s">
        <v>13</v>
      </c>
      <c r="E303" s="16"/>
      <c r="F303" s="16"/>
      <c r="G303" s="17">
        <f>H303+I303</f>
        <v>234</v>
      </c>
      <c r="H303" s="17">
        <f>H308</f>
        <v>0</v>
      </c>
      <c r="I303" s="119">
        <f>I304+I305</f>
        <v>234</v>
      </c>
    </row>
    <row r="304" spans="1:9" s="3" customFormat="1" ht="78.75">
      <c r="A304" s="18" t="s">
        <v>55</v>
      </c>
      <c r="B304" s="36" t="s">
        <v>45</v>
      </c>
      <c r="C304" s="15" t="s">
        <v>9</v>
      </c>
      <c r="D304" s="15" t="s">
        <v>13</v>
      </c>
      <c r="E304" s="16" t="s">
        <v>275</v>
      </c>
      <c r="F304" s="16"/>
      <c r="G304" s="17">
        <f>G305</f>
        <v>234</v>
      </c>
      <c r="H304" s="17">
        <f>H305</f>
        <v>0</v>
      </c>
      <c r="I304" s="120"/>
    </row>
    <row r="305" spans="1:9" s="3" customFormat="1" ht="49.5" customHeight="1">
      <c r="A305" s="18" t="s">
        <v>76</v>
      </c>
      <c r="B305" s="34" t="s">
        <v>45</v>
      </c>
      <c r="C305" s="15" t="s">
        <v>9</v>
      </c>
      <c r="D305" s="15" t="s">
        <v>13</v>
      </c>
      <c r="E305" s="16" t="s">
        <v>334</v>
      </c>
      <c r="F305" s="16"/>
      <c r="G305" s="17">
        <f>I305</f>
        <v>234</v>
      </c>
      <c r="H305" s="17">
        <f>H306+H307</f>
        <v>0</v>
      </c>
      <c r="I305" s="120">
        <f>I306</f>
        <v>234</v>
      </c>
    </row>
    <row r="306" spans="1:9" s="3" customFormat="1" ht="47.25">
      <c r="A306" s="18" t="s">
        <v>121</v>
      </c>
      <c r="B306" s="34" t="s">
        <v>45</v>
      </c>
      <c r="C306" s="15" t="s">
        <v>9</v>
      </c>
      <c r="D306" s="15" t="s">
        <v>13</v>
      </c>
      <c r="E306" s="16" t="s">
        <v>334</v>
      </c>
      <c r="F306" s="16" t="s">
        <v>328</v>
      </c>
      <c r="G306" s="17">
        <f>I306</f>
        <v>234</v>
      </c>
      <c r="H306" s="65"/>
      <c r="I306" s="120">
        <v>234</v>
      </c>
    </row>
    <row r="307" spans="1:9" s="3" customFormat="1" ht="66.75" customHeight="1" hidden="1">
      <c r="A307" s="18" t="s">
        <v>94</v>
      </c>
      <c r="B307" s="34" t="s">
        <v>45</v>
      </c>
      <c r="C307" s="15" t="s">
        <v>9</v>
      </c>
      <c r="D307" s="15" t="s">
        <v>13</v>
      </c>
      <c r="E307" s="16" t="s">
        <v>334</v>
      </c>
      <c r="F307" s="16" t="s">
        <v>327</v>
      </c>
      <c r="G307" s="17">
        <f>H307+I305</f>
        <v>234</v>
      </c>
      <c r="H307" s="65"/>
      <c r="I307" s="118"/>
    </row>
    <row r="308" spans="1:9" s="3" customFormat="1" ht="1.5" customHeight="1">
      <c r="A308" s="18" t="s">
        <v>236</v>
      </c>
      <c r="B308" s="34" t="s">
        <v>45</v>
      </c>
      <c r="C308" s="15" t="s">
        <v>9</v>
      </c>
      <c r="D308" s="15" t="s">
        <v>13</v>
      </c>
      <c r="E308" s="16" t="s">
        <v>288</v>
      </c>
      <c r="F308" s="16" t="s">
        <v>170</v>
      </c>
      <c r="G308" s="17">
        <f>H308</f>
        <v>0</v>
      </c>
      <c r="H308" s="65"/>
      <c r="I308" s="119"/>
    </row>
    <row r="309" spans="1:9" s="3" customFormat="1" ht="36" customHeight="1">
      <c r="A309" s="18" t="s">
        <v>348</v>
      </c>
      <c r="B309" s="34" t="s">
        <v>45</v>
      </c>
      <c r="C309" s="15" t="s">
        <v>14</v>
      </c>
      <c r="D309" s="15" t="s">
        <v>8</v>
      </c>
      <c r="E309" s="16"/>
      <c r="F309" s="16"/>
      <c r="G309" s="17">
        <f>I309</f>
        <v>3</v>
      </c>
      <c r="H309" s="65"/>
      <c r="I309" s="119">
        <f>I310</f>
        <v>3</v>
      </c>
    </row>
    <row r="310" spans="1:9" s="3" customFormat="1" ht="46.5" customHeight="1">
      <c r="A310" s="18" t="s">
        <v>347</v>
      </c>
      <c r="B310" s="34" t="s">
        <v>45</v>
      </c>
      <c r="C310" s="15" t="s">
        <v>14</v>
      </c>
      <c r="D310" s="15" t="s">
        <v>8</v>
      </c>
      <c r="E310" s="16" t="s">
        <v>306</v>
      </c>
      <c r="F310" s="16" t="s">
        <v>332</v>
      </c>
      <c r="G310" s="17">
        <f>I310</f>
        <v>3</v>
      </c>
      <c r="H310" s="65"/>
      <c r="I310" s="119">
        <v>3</v>
      </c>
    </row>
    <row r="311" spans="1:9" s="3" customFormat="1" ht="76.5" customHeight="1">
      <c r="A311" s="31" t="s">
        <v>129</v>
      </c>
      <c r="B311" s="33" t="s">
        <v>130</v>
      </c>
      <c r="C311" s="29"/>
      <c r="D311" s="29"/>
      <c r="E311" s="30"/>
      <c r="F311" s="30"/>
      <c r="G311" s="93">
        <f>H311+I307</f>
        <v>983</v>
      </c>
      <c r="H311" s="93">
        <f>H313</f>
        <v>983</v>
      </c>
      <c r="I311" s="119"/>
    </row>
    <row r="312" spans="1:9" s="3" customFormat="1" ht="31.5" customHeight="1">
      <c r="A312" s="18" t="s">
        <v>4</v>
      </c>
      <c r="B312" s="34" t="s">
        <v>130</v>
      </c>
      <c r="C312" s="15" t="s">
        <v>5</v>
      </c>
      <c r="D312" s="29"/>
      <c r="E312" s="30"/>
      <c r="F312" s="30"/>
      <c r="G312" s="17">
        <f>H312</f>
        <v>983</v>
      </c>
      <c r="H312" s="17">
        <f>H313</f>
        <v>983</v>
      </c>
      <c r="I312" s="119"/>
    </row>
    <row r="313" spans="1:9" s="3" customFormat="1" ht="27" customHeight="1">
      <c r="A313" s="18" t="s">
        <v>11</v>
      </c>
      <c r="B313" s="34" t="s">
        <v>130</v>
      </c>
      <c r="C313" s="15" t="s">
        <v>5</v>
      </c>
      <c r="D313" s="15" t="s">
        <v>67</v>
      </c>
      <c r="E313" s="16"/>
      <c r="F313" s="16"/>
      <c r="G313" s="17">
        <f>H313+I308</f>
        <v>983</v>
      </c>
      <c r="H313" s="17">
        <f>H314</f>
        <v>983</v>
      </c>
      <c r="I313" s="119"/>
    </row>
    <row r="314" spans="1:9" s="3" customFormat="1" ht="86.25" customHeight="1">
      <c r="A314" s="18" t="s">
        <v>55</v>
      </c>
      <c r="B314" s="34" t="s">
        <v>130</v>
      </c>
      <c r="C314" s="15" t="s">
        <v>5</v>
      </c>
      <c r="D314" s="15" t="s">
        <v>67</v>
      </c>
      <c r="E314" s="16" t="s">
        <v>255</v>
      </c>
      <c r="F314" s="16"/>
      <c r="G314" s="17">
        <f>H314+I311</f>
        <v>983</v>
      </c>
      <c r="H314" s="17">
        <f>H315</f>
        <v>983</v>
      </c>
      <c r="I314" s="120"/>
    </row>
    <row r="315" spans="1:9" s="3" customFormat="1" ht="15.75">
      <c r="A315" s="18" t="s">
        <v>28</v>
      </c>
      <c r="B315" s="34" t="s">
        <v>130</v>
      </c>
      <c r="C315" s="15" t="s">
        <v>5</v>
      </c>
      <c r="D315" s="15" t="s">
        <v>67</v>
      </c>
      <c r="E315" s="16" t="s">
        <v>256</v>
      </c>
      <c r="F315" s="16"/>
      <c r="G315" s="17">
        <f>H315+I313</f>
        <v>983</v>
      </c>
      <c r="H315" s="17">
        <f>H316+H317+H318</f>
        <v>983</v>
      </c>
      <c r="I315" s="119"/>
    </row>
    <row r="316" spans="1:9" s="3" customFormat="1" ht="47.25">
      <c r="A316" s="18" t="s">
        <v>122</v>
      </c>
      <c r="B316" s="34" t="s">
        <v>130</v>
      </c>
      <c r="C316" s="15" t="s">
        <v>5</v>
      </c>
      <c r="D316" s="15" t="s">
        <v>67</v>
      </c>
      <c r="E316" s="16" t="s">
        <v>256</v>
      </c>
      <c r="F316" s="16" t="s">
        <v>328</v>
      </c>
      <c r="G316" s="17">
        <f>H316+I314</f>
        <v>785</v>
      </c>
      <c r="H316" s="65">
        <v>785</v>
      </c>
      <c r="I316" s="119"/>
    </row>
    <row r="317" spans="1:9" s="3" customFormat="1" ht="15.75">
      <c r="A317" s="18" t="s">
        <v>388</v>
      </c>
      <c r="B317" s="34" t="s">
        <v>130</v>
      </c>
      <c r="C317" s="15" t="s">
        <v>5</v>
      </c>
      <c r="D317" s="15" t="s">
        <v>67</v>
      </c>
      <c r="E317" s="16" t="s">
        <v>256</v>
      </c>
      <c r="F317" s="16" t="s">
        <v>327</v>
      </c>
      <c r="G317" s="17">
        <f>H317</f>
        <v>142</v>
      </c>
      <c r="H317" s="65">
        <v>142</v>
      </c>
      <c r="I317" s="119"/>
    </row>
    <row r="318" spans="1:9" ht="15.75">
      <c r="A318" s="18" t="s">
        <v>386</v>
      </c>
      <c r="B318" s="34" t="s">
        <v>130</v>
      </c>
      <c r="C318" s="15" t="s">
        <v>5</v>
      </c>
      <c r="D318" s="15" t="s">
        <v>67</v>
      </c>
      <c r="E318" s="16" t="s">
        <v>256</v>
      </c>
      <c r="F318" s="16" t="s">
        <v>387</v>
      </c>
      <c r="G318" s="17">
        <f>H318</f>
        <v>56</v>
      </c>
      <c r="H318" s="17">
        <v>56</v>
      </c>
      <c r="I318" s="119"/>
    </row>
    <row r="319" spans="1:9" ht="15.75">
      <c r="A319" s="19" t="s">
        <v>81</v>
      </c>
      <c r="B319" s="19"/>
      <c r="C319" s="15"/>
      <c r="D319" s="15"/>
      <c r="E319" s="16"/>
      <c r="F319" s="16"/>
      <c r="G319" s="17">
        <f>H319+I319</f>
        <v>279041</v>
      </c>
      <c r="H319" s="17">
        <f>H13+H47+H140+H227+H311</f>
        <v>91214</v>
      </c>
      <c r="I319" s="119">
        <f>I13+I47+I140+I227+I311</f>
        <v>187827</v>
      </c>
    </row>
    <row r="320" spans="1:8" ht="15.75">
      <c r="A320" s="9"/>
      <c r="B320" s="9"/>
      <c r="C320" s="7"/>
      <c r="D320" s="7"/>
      <c r="E320" s="7"/>
      <c r="F320" s="7"/>
      <c r="G320" s="17">
        <f>H319+I318</f>
        <v>91214</v>
      </c>
      <c r="H320" s="3"/>
    </row>
    <row r="321" spans="1:8" ht="15.75">
      <c r="A321" s="9"/>
      <c r="B321" s="9"/>
      <c r="C321" s="7"/>
      <c r="D321" s="7"/>
      <c r="E321" s="7"/>
      <c r="F321" s="7"/>
      <c r="G321" s="17">
        <f>G322</f>
        <v>0</v>
      </c>
      <c r="H321" s="3">
        <f>H320-H319</f>
        <v>-91214</v>
      </c>
    </row>
    <row r="322" spans="3:7" ht="15.75">
      <c r="C322" s="8"/>
      <c r="D322" s="8"/>
      <c r="E322" s="8"/>
      <c r="F322" s="8"/>
      <c r="G322" s="11"/>
    </row>
    <row r="323" spans="3:6" ht="15.75">
      <c r="C323" s="5"/>
      <c r="D323" s="5"/>
      <c r="E323" s="5"/>
      <c r="F323" s="5"/>
    </row>
    <row r="324" spans="3:6" ht="15.75">
      <c r="C324" s="5"/>
      <c r="D324" s="5"/>
      <c r="E324" s="5"/>
      <c r="F324" s="5"/>
    </row>
    <row r="325" spans="3:6" ht="15.75">
      <c r="C325" s="5"/>
      <c r="D325" s="5"/>
      <c r="E325" s="5"/>
      <c r="F325" s="5"/>
    </row>
    <row r="326" spans="3:6" ht="15.75">
      <c r="C326" s="5"/>
      <c r="D326" s="5"/>
      <c r="E326" s="5"/>
      <c r="F326" s="5"/>
    </row>
    <row r="327" spans="3:6" ht="15.75">
      <c r="C327" s="5"/>
      <c r="D327" s="5"/>
      <c r="E327" s="5"/>
      <c r="F327" s="5"/>
    </row>
    <row r="328" spans="3:6" ht="15.75">
      <c r="C328" s="5"/>
      <c r="D328" s="5"/>
      <c r="E328" s="5"/>
      <c r="F328" s="5"/>
    </row>
    <row r="329" spans="3:6" ht="15.75">
      <c r="C329" s="5"/>
      <c r="D329" s="5"/>
      <c r="E329" s="5"/>
      <c r="F329" s="5"/>
    </row>
    <row r="330" spans="3:6" ht="15.75">
      <c r="C330" s="5"/>
      <c r="D330" s="5"/>
      <c r="E330" s="5"/>
      <c r="F330" s="5"/>
    </row>
    <row r="331" spans="3:6" ht="15.75">
      <c r="C331" s="5"/>
      <c r="D331" s="5"/>
      <c r="E331" s="5"/>
      <c r="F331" s="5"/>
    </row>
    <row r="332" spans="3:6" ht="15.75">
      <c r="C332" s="5"/>
      <c r="D332" s="5"/>
      <c r="E332" s="5"/>
      <c r="F332" s="5"/>
    </row>
    <row r="333" spans="3:6" ht="15.75">
      <c r="C333" s="5"/>
      <c r="D333" s="5"/>
      <c r="E333" s="5"/>
      <c r="F333" s="5"/>
    </row>
    <row r="334" spans="3:6" ht="15.75">
      <c r="C334" s="5"/>
      <c r="D334" s="5"/>
      <c r="E334" s="5"/>
      <c r="F334" s="5"/>
    </row>
    <row r="335" spans="3:6" ht="15.75">
      <c r="C335" s="5"/>
      <c r="D335" s="5"/>
      <c r="E335" s="5"/>
      <c r="F335" s="5"/>
    </row>
    <row r="336" spans="3:6" ht="15.75">
      <c r="C336" s="5"/>
      <c r="D336" s="5"/>
      <c r="E336" s="5"/>
      <c r="F336" s="5"/>
    </row>
    <row r="337" spans="3:6" ht="15.75">
      <c r="C337" s="5"/>
      <c r="D337" s="5"/>
      <c r="E337" s="5"/>
      <c r="F337" s="5"/>
    </row>
    <row r="338" spans="3:6" ht="15.75">
      <c r="C338" s="5"/>
      <c r="D338" s="5"/>
      <c r="E338" s="5"/>
      <c r="F338" s="5"/>
    </row>
    <row r="339" spans="3:6" ht="15.75">
      <c r="C339" s="5"/>
      <c r="D339" s="5"/>
      <c r="E339" s="5"/>
      <c r="F339" s="5"/>
    </row>
    <row r="340" spans="3:6" ht="15.75">
      <c r="C340" s="5"/>
      <c r="D340" s="5"/>
      <c r="E340" s="5"/>
      <c r="F340" s="5"/>
    </row>
    <row r="341" spans="3:6" ht="15.75">
      <c r="C341" s="5"/>
      <c r="D341" s="5"/>
      <c r="E341" s="5"/>
      <c r="F341" s="5"/>
    </row>
    <row r="342" spans="3:6" ht="15.75">
      <c r="C342" s="5"/>
      <c r="D342" s="5"/>
      <c r="E342" s="5"/>
      <c r="F342" s="5"/>
    </row>
    <row r="343" spans="3:6" ht="15.75">
      <c r="C343" s="5"/>
      <c r="D343" s="5"/>
      <c r="E343" s="5"/>
      <c r="F343" s="5"/>
    </row>
    <row r="344" spans="3:6" ht="15.75">
      <c r="C344" s="5"/>
      <c r="D344" s="5"/>
      <c r="E344" s="5"/>
      <c r="F344" s="5"/>
    </row>
    <row r="345" spans="3:6" ht="15.75">
      <c r="C345" s="5"/>
      <c r="D345" s="5"/>
      <c r="E345" s="5"/>
      <c r="F345" s="5"/>
    </row>
    <row r="346" spans="3:6" ht="15.75">
      <c r="C346" s="5"/>
      <c r="D346" s="5"/>
      <c r="E346" s="5"/>
      <c r="F346" s="5"/>
    </row>
    <row r="347" spans="3:6" ht="15.75">
      <c r="C347" s="5"/>
      <c r="D347" s="5"/>
      <c r="E347" s="5"/>
      <c r="F347" s="5"/>
    </row>
    <row r="348" spans="3:6" ht="15.75">
      <c r="C348" s="5"/>
      <c r="D348" s="5"/>
      <c r="E348" s="5"/>
      <c r="F348" s="5"/>
    </row>
    <row r="349" spans="3:6" ht="15.75">
      <c r="C349" s="5"/>
      <c r="D349" s="5"/>
      <c r="E349" s="5"/>
      <c r="F349" s="5"/>
    </row>
    <row r="350" spans="3:6" ht="15.75">
      <c r="C350" s="5"/>
      <c r="D350" s="5"/>
      <c r="E350" s="5"/>
      <c r="F350" s="5"/>
    </row>
    <row r="351" spans="3:6" ht="15.75">
      <c r="C351" s="5"/>
      <c r="D351" s="5"/>
      <c r="E351" s="5"/>
      <c r="F351" s="5"/>
    </row>
    <row r="352" spans="3:6" ht="15.75">
      <c r="C352" s="5"/>
      <c r="D352" s="5"/>
      <c r="E352" s="5"/>
      <c r="F352" s="5"/>
    </row>
    <row r="353" spans="3:6" ht="15.75">
      <c r="C353" s="5"/>
      <c r="D353" s="5"/>
      <c r="E353" s="5"/>
      <c r="F353" s="5"/>
    </row>
    <row r="354" spans="3:6" ht="15.75">
      <c r="C354" s="5"/>
      <c r="D354" s="5"/>
      <c r="E354" s="5"/>
      <c r="F354" s="5"/>
    </row>
    <row r="355" spans="3:6" ht="15.75">
      <c r="C355" s="5"/>
      <c r="D355" s="5"/>
      <c r="E355" s="5"/>
      <c r="F355" s="5"/>
    </row>
    <row r="356" spans="3:6" ht="15.75">
      <c r="C356" s="5"/>
      <c r="D356" s="5"/>
      <c r="E356" s="5"/>
      <c r="F356" s="5"/>
    </row>
    <row r="357" spans="3:6" ht="15.75">
      <c r="C357" s="5"/>
      <c r="D357" s="5"/>
      <c r="E357" s="5"/>
      <c r="F357" s="5"/>
    </row>
    <row r="358" spans="3:6" ht="15.75">
      <c r="C358" s="5"/>
      <c r="D358" s="5"/>
      <c r="E358" s="5"/>
      <c r="F358" s="5"/>
    </row>
    <row r="359" spans="3:6" ht="15.75">
      <c r="C359" s="5"/>
      <c r="D359" s="5"/>
      <c r="E359" s="5"/>
      <c r="F359" s="5"/>
    </row>
    <row r="360" spans="3:6" ht="15.75">
      <c r="C360" s="5"/>
      <c r="D360" s="5"/>
      <c r="E360" s="5"/>
      <c r="F360" s="5"/>
    </row>
    <row r="361" spans="3:6" ht="15.75">
      <c r="C361" s="5"/>
      <c r="D361" s="5"/>
      <c r="E361" s="5"/>
      <c r="F361" s="5"/>
    </row>
    <row r="362" spans="3:6" ht="15.75">
      <c r="C362" s="5"/>
      <c r="D362" s="5"/>
      <c r="E362" s="5"/>
      <c r="F362" s="5"/>
    </row>
    <row r="363" spans="3:6" ht="15.75">
      <c r="C363" s="5"/>
      <c r="D363" s="5"/>
      <c r="E363" s="5"/>
      <c r="F363" s="5"/>
    </row>
    <row r="364" spans="3:6" ht="15.75">
      <c r="C364" s="5"/>
      <c r="D364" s="5"/>
      <c r="E364" s="5"/>
      <c r="F364" s="5"/>
    </row>
    <row r="365" spans="3:6" ht="15.75">
      <c r="C365" s="5"/>
      <c r="D365" s="5"/>
      <c r="E365" s="5"/>
      <c r="F365" s="5"/>
    </row>
    <row r="366" spans="3:6" ht="15.75">
      <c r="C366" s="5"/>
      <c r="D366" s="5"/>
      <c r="E366" s="5"/>
      <c r="F366" s="5"/>
    </row>
    <row r="367" spans="3:6" ht="15.75">
      <c r="C367" s="5"/>
      <c r="D367" s="5"/>
      <c r="E367" s="5"/>
      <c r="F367" s="5"/>
    </row>
    <row r="368" spans="3:6" ht="15.75">
      <c r="C368" s="5"/>
      <c r="D368" s="5"/>
      <c r="E368" s="5"/>
      <c r="F368" s="5"/>
    </row>
    <row r="369" spans="3:6" ht="15.75">
      <c r="C369" s="5"/>
      <c r="D369" s="5"/>
      <c r="E369" s="5"/>
      <c r="F369" s="5"/>
    </row>
    <row r="370" spans="3:6" ht="15.75">
      <c r="C370" s="5"/>
      <c r="D370" s="5"/>
      <c r="E370" s="5"/>
      <c r="F370" s="5"/>
    </row>
    <row r="371" spans="3:6" ht="15.75">
      <c r="C371" s="5"/>
      <c r="D371" s="5"/>
      <c r="E371" s="5"/>
      <c r="F371" s="5"/>
    </row>
    <row r="372" spans="3:6" ht="15.75">
      <c r="C372" s="5"/>
      <c r="D372" s="5"/>
      <c r="E372" s="5"/>
      <c r="F372" s="5"/>
    </row>
    <row r="373" spans="3:6" ht="15.75">
      <c r="C373" s="5"/>
      <c r="D373" s="5"/>
      <c r="E373" s="5"/>
      <c r="F373" s="5"/>
    </row>
    <row r="374" spans="3:6" ht="15.75">
      <c r="C374" s="5"/>
      <c r="D374" s="5"/>
      <c r="E374" s="5"/>
      <c r="F374" s="5"/>
    </row>
    <row r="375" spans="3:6" ht="15.75">
      <c r="C375" s="5"/>
      <c r="D375" s="5"/>
      <c r="E375" s="5"/>
      <c r="F375" s="5"/>
    </row>
    <row r="376" spans="3:6" ht="15.75">
      <c r="C376" s="5"/>
      <c r="D376" s="5"/>
      <c r="E376" s="5"/>
      <c r="F376" s="5"/>
    </row>
    <row r="377" spans="3:6" ht="15.75">
      <c r="C377" s="5"/>
      <c r="D377" s="5"/>
      <c r="E377" s="5"/>
      <c r="F377" s="5"/>
    </row>
    <row r="378" spans="3:6" ht="15.75">
      <c r="C378" s="5"/>
      <c r="D378" s="5"/>
      <c r="E378" s="5"/>
      <c r="F378" s="5"/>
    </row>
    <row r="379" spans="3:6" ht="15.75">
      <c r="C379" s="5"/>
      <c r="D379" s="5"/>
      <c r="E379" s="5"/>
      <c r="F379" s="5"/>
    </row>
    <row r="380" spans="3:6" ht="15.75">
      <c r="C380" s="5"/>
      <c r="D380" s="5"/>
      <c r="E380" s="5"/>
      <c r="F380" s="5"/>
    </row>
    <row r="381" spans="3:6" ht="15.75">
      <c r="C381" s="5"/>
      <c r="D381" s="5"/>
      <c r="E381" s="5"/>
      <c r="F381" s="5"/>
    </row>
    <row r="382" spans="3:6" ht="15.75">
      <c r="C382" s="5"/>
      <c r="D382" s="5"/>
      <c r="E382" s="5"/>
      <c r="F382" s="5"/>
    </row>
    <row r="383" spans="3:6" ht="15.75">
      <c r="C383" s="5"/>
      <c r="D383" s="5"/>
      <c r="E383" s="5"/>
      <c r="F383" s="5"/>
    </row>
    <row r="384" spans="3:6" ht="15.75">
      <c r="C384" s="5"/>
      <c r="D384" s="5"/>
      <c r="E384" s="5"/>
      <c r="F384" s="5"/>
    </row>
    <row r="385" spans="3:6" ht="15.75">
      <c r="C385" s="5"/>
      <c r="D385" s="5"/>
      <c r="E385" s="5"/>
      <c r="F385" s="5"/>
    </row>
    <row r="386" spans="3:6" ht="15.75">
      <c r="C386" s="5"/>
      <c r="D386" s="5"/>
      <c r="E386" s="5"/>
      <c r="F386" s="5"/>
    </row>
    <row r="387" spans="3:6" ht="15.75">
      <c r="C387" s="5"/>
      <c r="D387" s="5"/>
      <c r="E387" s="5"/>
      <c r="F387" s="5"/>
    </row>
    <row r="388" spans="3:6" ht="15.75">
      <c r="C388" s="5"/>
      <c r="D388" s="5"/>
      <c r="E388" s="5"/>
      <c r="F388" s="5"/>
    </row>
    <row r="389" spans="3:6" ht="15.75">
      <c r="C389" s="5"/>
      <c r="D389" s="5"/>
      <c r="E389" s="5"/>
      <c r="F389" s="5"/>
    </row>
    <row r="390" spans="3:6" ht="15.75">
      <c r="C390" s="5"/>
      <c r="D390" s="5"/>
      <c r="E390" s="5"/>
      <c r="F390" s="5"/>
    </row>
    <row r="391" spans="3:6" ht="15.75">
      <c r="C391" s="5"/>
      <c r="D391" s="5"/>
      <c r="E391" s="5"/>
      <c r="F391" s="5"/>
    </row>
    <row r="392" spans="3:6" ht="15.75">
      <c r="C392" s="5"/>
      <c r="D392" s="5"/>
      <c r="E392" s="5"/>
      <c r="F392" s="5"/>
    </row>
    <row r="393" spans="3:6" ht="15.75">
      <c r="C393" s="5"/>
      <c r="D393" s="5"/>
      <c r="E393" s="5"/>
      <c r="F393" s="5"/>
    </row>
    <row r="394" spans="3:6" ht="15.75">
      <c r="C394" s="5"/>
      <c r="D394" s="5"/>
      <c r="E394" s="5"/>
      <c r="F394" s="5"/>
    </row>
    <row r="395" spans="3:6" ht="15.75">
      <c r="C395" s="5"/>
      <c r="D395" s="5"/>
      <c r="E395" s="5"/>
      <c r="F395" s="5"/>
    </row>
    <row r="396" spans="3:6" ht="15.75">
      <c r="C396" s="5"/>
      <c r="D396" s="5"/>
      <c r="E396" s="5"/>
      <c r="F396" s="5"/>
    </row>
    <row r="397" spans="3:6" ht="15.75">
      <c r="C397" s="5"/>
      <c r="D397" s="5"/>
      <c r="E397" s="5"/>
      <c r="F397" s="5"/>
    </row>
    <row r="398" spans="3:6" ht="15.75">
      <c r="C398" s="5"/>
      <c r="D398" s="5"/>
      <c r="E398" s="5"/>
      <c r="F398" s="5"/>
    </row>
    <row r="399" spans="3:6" ht="15.75">
      <c r="C399" s="5"/>
      <c r="D399" s="5"/>
      <c r="E399" s="5"/>
      <c r="F399" s="5"/>
    </row>
    <row r="400" spans="3:6" ht="15.75">
      <c r="C400" s="5"/>
      <c r="D400" s="5"/>
      <c r="E400" s="5"/>
      <c r="F400" s="5"/>
    </row>
    <row r="401" spans="3:6" ht="15.75">
      <c r="C401" s="5"/>
      <c r="D401" s="5"/>
      <c r="E401" s="5"/>
      <c r="F401" s="5"/>
    </row>
    <row r="402" spans="3:6" ht="15.75">
      <c r="C402" s="5"/>
      <c r="D402" s="5"/>
      <c r="E402" s="5"/>
      <c r="F402" s="5"/>
    </row>
    <row r="403" spans="3:6" ht="15.75">
      <c r="C403" s="5"/>
      <c r="D403" s="5"/>
      <c r="E403" s="5"/>
      <c r="F403" s="5"/>
    </row>
    <row r="404" spans="3:6" ht="15.75">
      <c r="C404" s="5"/>
      <c r="D404" s="5"/>
      <c r="E404" s="5"/>
      <c r="F404" s="5"/>
    </row>
    <row r="405" spans="3:6" ht="15.75">
      <c r="C405" s="5"/>
      <c r="D405" s="5"/>
      <c r="E405" s="5"/>
      <c r="F405" s="5"/>
    </row>
    <row r="406" spans="3:6" ht="15.75">
      <c r="C406" s="5"/>
      <c r="D406" s="5"/>
      <c r="E406" s="5"/>
      <c r="F406" s="5"/>
    </row>
    <row r="407" spans="3:6" ht="15.75">
      <c r="C407" s="5"/>
      <c r="D407" s="5"/>
      <c r="E407" s="5"/>
      <c r="F407" s="5"/>
    </row>
    <row r="408" spans="3:6" ht="15.75">
      <c r="C408" s="5"/>
      <c r="D408" s="5"/>
      <c r="E408" s="5"/>
      <c r="F408" s="5"/>
    </row>
    <row r="409" spans="3:6" ht="15.75">
      <c r="C409" s="5"/>
      <c r="D409" s="5"/>
      <c r="E409" s="5"/>
      <c r="F409" s="5"/>
    </row>
    <row r="410" spans="3:6" ht="15.75">
      <c r="C410" s="5"/>
      <c r="D410" s="5"/>
      <c r="E410" s="5"/>
      <c r="F410" s="5"/>
    </row>
    <row r="411" spans="3:6" ht="15.75">
      <c r="C411" s="5"/>
      <c r="D411" s="5"/>
      <c r="E411" s="5"/>
      <c r="F411" s="5"/>
    </row>
    <row r="412" spans="3:6" ht="15.75">
      <c r="C412" s="5"/>
      <c r="D412" s="5"/>
      <c r="E412" s="5"/>
      <c r="F412" s="5"/>
    </row>
    <row r="413" spans="3:6" ht="15.75">
      <c r="C413" s="5"/>
      <c r="D413" s="5"/>
      <c r="E413" s="5"/>
      <c r="F413" s="5"/>
    </row>
    <row r="414" spans="3:6" ht="15.75">
      <c r="C414" s="5"/>
      <c r="D414" s="5"/>
      <c r="E414" s="5"/>
      <c r="F414" s="5"/>
    </row>
    <row r="415" spans="3:6" ht="15.75">
      <c r="C415" s="5"/>
      <c r="D415" s="5"/>
      <c r="E415" s="5"/>
      <c r="F415" s="5"/>
    </row>
    <row r="416" spans="3:6" ht="15.75">
      <c r="C416" s="5"/>
      <c r="D416" s="5"/>
      <c r="E416" s="5"/>
      <c r="F416" s="5"/>
    </row>
    <row r="417" spans="3:6" ht="15.75">
      <c r="C417" s="5"/>
      <c r="D417" s="5"/>
      <c r="E417" s="5"/>
      <c r="F417" s="5"/>
    </row>
    <row r="418" spans="3:6" ht="15.75">
      <c r="C418" s="5"/>
      <c r="D418" s="5"/>
      <c r="E418" s="5"/>
      <c r="F418" s="5"/>
    </row>
    <row r="419" spans="3:6" ht="15.75">
      <c r="C419" s="5"/>
      <c r="D419" s="5"/>
      <c r="E419" s="5"/>
      <c r="F419" s="5"/>
    </row>
    <row r="420" spans="3:6" ht="15.75">
      <c r="C420" s="5"/>
      <c r="D420" s="5"/>
      <c r="E420" s="5"/>
      <c r="F420" s="5"/>
    </row>
    <row r="421" spans="3:6" ht="15.75">
      <c r="C421" s="5"/>
      <c r="D421" s="5"/>
      <c r="E421" s="5"/>
      <c r="F421" s="5"/>
    </row>
    <row r="422" spans="3:6" ht="15.75">
      <c r="C422" s="5"/>
      <c r="D422" s="5"/>
      <c r="E422" s="5"/>
      <c r="F422" s="5"/>
    </row>
    <row r="423" spans="3:6" ht="15.75">
      <c r="C423" s="5"/>
      <c r="D423" s="5"/>
      <c r="E423" s="5"/>
      <c r="F423" s="5"/>
    </row>
    <row r="424" spans="3:6" ht="15.75">
      <c r="C424" s="5"/>
      <c r="D424" s="5"/>
      <c r="E424" s="5"/>
      <c r="F424" s="5"/>
    </row>
    <row r="425" spans="3:6" ht="15.75">
      <c r="C425" s="5"/>
      <c r="D425" s="5"/>
      <c r="E425" s="5"/>
      <c r="F425" s="5"/>
    </row>
    <row r="426" spans="3:6" ht="15.75">
      <c r="C426" s="5"/>
      <c r="D426" s="5"/>
      <c r="E426" s="5"/>
      <c r="F426" s="5"/>
    </row>
    <row r="427" spans="3:6" ht="15.75">
      <c r="C427" s="5"/>
      <c r="D427" s="5"/>
      <c r="E427" s="5"/>
      <c r="F427" s="5"/>
    </row>
    <row r="428" spans="3:6" ht="15.75">
      <c r="C428" s="5"/>
      <c r="D428" s="5"/>
      <c r="E428" s="5"/>
      <c r="F428" s="5"/>
    </row>
    <row r="429" spans="3:6" ht="15.75">
      <c r="C429" s="5"/>
      <c r="D429" s="5"/>
      <c r="E429" s="5"/>
      <c r="F429" s="5"/>
    </row>
    <row r="430" spans="3:6" ht="15.75">
      <c r="C430" s="5"/>
      <c r="D430" s="5"/>
      <c r="E430" s="5"/>
      <c r="F430" s="5"/>
    </row>
    <row r="431" spans="3:6" ht="15.75">
      <c r="C431" s="5"/>
      <c r="D431" s="5"/>
      <c r="E431" s="5"/>
      <c r="F431" s="5"/>
    </row>
    <row r="432" spans="3:6" ht="15.75">
      <c r="C432" s="5"/>
      <c r="D432" s="5"/>
      <c r="E432" s="5"/>
      <c r="F432" s="5"/>
    </row>
    <row r="433" spans="3:6" ht="15.75">
      <c r="C433" s="5"/>
      <c r="D433" s="5"/>
      <c r="E433" s="5"/>
      <c r="F433" s="5"/>
    </row>
    <row r="434" spans="3:6" ht="15.75">
      <c r="C434" s="5"/>
      <c r="D434" s="5"/>
      <c r="E434" s="5"/>
      <c r="F434" s="5"/>
    </row>
    <row r="435" spans="3:6" ht="15.75">
      <c r="C435" s="5"/>
      <c r="D435" s="5"/>
      <c r="E435" s="5"/>
      <c r="F435" s="5"/>
    </row>
    <row r="436" spans="3:6" ht="15.75">
      <c r="C436" s="5"/>
      <c r="D436" s="5"/>
      <c r="E436" s="5"/>
      <c r="F436" s="5"/>
    </row>
    <row r="437" spans="3:6" ht="15.75">
      <c r="C437" s="5"/>
      <c r="D437" s="5"/>
      <c r="E437" s="5"/>
      <c r="F437" s="5"/>
    </row>
    <row r="438" spans="3:6" ht="15.75">
      <c r="C438" s="5"/>
      <c r="D438" s="5"/>
      <c r="E438" s="5"/>
      <c r="F438" s="5"/>
    </row>
    <row r="439" spans="3:6" ht="15.75">
      <c r="C439" s="5"/>
      <c r="D439" s="5"/>
      <c r="E439" s="5"/>
      <c r="F439" s="5"/>
    </row>
    <row r="440" spans="3:6" ht="15.75">
      <c r="C440" s="5"/>
      <c r="D440" s="5"/>
      <c r="E440" s="5"/>
      <c r="F440" s="5"/>
    </row>
    <row r="441" spans="3:6" ht="15.75">
      <c r="C441" s="5"/>
      <c r="D441" s="5"/>
      <c r="E441" s="5"/>
      <c r="F441" s="5"/>
    </row>
    <row r="442" spans="3:6" ht="15.75">
      <c r="C442" s="5"/>
      <c r="D442" s="5"/>
      <c r="E442" s="5"/>
      <c r="F442" s="5"/>
    </row>
    <row r="443" spans="3:6" ht="15.75">
      <c r="C443" s="5"/>
      <c r="D443" s="5"/>
      <c r="E443" s="5"/>
      <c r="F443" s="5"/>
    </row>
    <row r="444" spans="3:6" ht="15.75">
      <c r="C444" s="5"/>
      <c r="D444" s="5"/>
      <c r="E444" s="5"/>
      <c r="F444" s="5"/>
    </row>
    <row r="445" spans="3:6" ht="15.75">
      <c r="C445" s="5"/>
      <c r="D445" s="5"/>
      <c r="E445" s="5"/>
      <c r="F445" s="5"/>
    </row>
    <row r="446" spans="3:6" ht="15.75">
      <c r="C446" s="5"/>
      <c r="D446" s="5"/>
      <c r="E446" s="5"/>
      <c r="F446" s="5"/>
    </row>
    <row r="447" spans="3:6" ht="15.75">
      <c r="C447" s="5"/>
      <c r="D447" s="5"/>
      <c r="E447" s="5"/>
      <c r="F447" s="5"/>
    </row>
    <row r="448" spans="3:6" ht="15.75">
      <c r="C448" s="5"/>
      <c r="D448" s="5"/>
      <c r="E448" s="5"/>
      <c r="F448" s="5"/>
    </row>
    <row r="449" spans="3:6" ht="15.75">
      <c r="C449" s="5"/>
      <c r="D449" s="5"/>
      <c r="E449" s="5"/>
      <c r="F449" s="5"/>
    </row>
    <row r="450" spans="3:6" ht="15.75">
      <c r="C450" s="5"/>
      <c r="D450" s="5"/>
      <c r="E450" s="5"/>
      <c r="F450" s="5"/>
    </row>
    <row r="451" spans="3:6" ht="15.75">
      <c r="C451" s="5"/>
      <c r="D451" s="5"/>
      <c r="E451" s="5"/>
      <c r="F451" s="5"/>
    </row>
    <row r="452" spans="3:6" ht="15.75">
      <c r="C452" s="5"/>
      <c r="D452" s="5"/>
      <c r="E452" s="5"/>
      <c r="F452" s="5"/>
    </row>
    <row r="453" spans="3:6" ht="15.75">
      <c r="C453" s="5"/>
      <c r="D453" s="5"/>
      <c r="E453" s="5"/>
      <c r="F453" s="5"/>
    </row>
    <row r="454" spans="3:6" ht="15.75">
      <c r="C454" s="5"/>
      <c r="D454" s="5"/>
      <c r="E454" s="5"/>
      <c r="F454" s="5"/>
    </row>
    <row r="455" spans="3:6" ht="15.75">
      <c r="C455" s="5"/>
      <c r="D455" s="5"/>
      <c r="E455" s="5"/>
      <c r="F455" s="5"/>
    </row>
    <row r="456" spans="3:6" ht="15.75">
      <c r="C456" s="5"/>
      <c r="D456" s="5"/>
      <c r="E456" s="5"/>
      <c r="F456" s="5"/>
    </row>
    <row r="457" spans="3:6" ht="15.75">
      <c r="C457" s="5"/>
      <c r="D457" s="5"/>
      <c r="E457" s="5"/>
      <c r="F457" s="5"/>
    </row>
    <row r="458" spans="3:6" ht="15.75">
      <c r="C458" s="5"/>
      <c r="D458" s="5"/>
      <c r="E458" s="5"/>
      <c r="F458" s="5"/>
    </row>
    <row r="459" spans="3:6" ht="15.75">
      <c r="C459" s="5"/>
      <c r="D459" s="5"/>
      <c r="E459" s="5"/>
      <c r="F459" s="5"/>
    </row>
    <row r="460" spans="3:6" ht="15.75">
      <c r="C460" s="5"/>
      <c r="D460" s="5"/>
      <c r="E460" s="5"/>
      <c r="F460" s="5"/>
    </row>
    <row r="461" spans="3:6" ht="15.75">
      <c r="C461" s="5"/>
      <c r="D461" s="5"/>
      <c r="E461" s="5"/>
      <c r="F461" s="5"/>
    </row>
    <row r="462" spans="3:6" ht="15.75">
      <c r="C462" s="5"/>
      <c r="D462" s="5"/>
      <c r="E462" s="5"/>
      <c r="F462" s="5"/>
    </row>
    <row r="463" spans="3:6" ht="15.75">
      <c r="C463" s="5"/>
      <c r="D463" s="5"/>
      <c r="E463" s="5"/>
      <c r="F463" s="5"/>
    </row>
    <row r="464" spans="3:6" ht="15.75">
      <c r="C464" s="5"/>
      <c r="D464" s="5"/>
      <c r="E464" s="5"/>
      <c r="F464" s="5"/>
    </row>
    <row r="465" spans="3:6" ht="15.75">
      <c r="C465" s="5"/>
      <c r="D465" s="5"/>
      <c r="E465" s="5"/>
      <c r="F465" s="5"/>
    </row>
    <row r="466" spans="3:6" ht="15.75">
      <c r="C466" s="5"/>
      <c r="D466" s="5"/>
      <c r="E466" s="5"/>
      <c r="F466" s="5"/>
    </row>
    <row r="467" spans="3:6" ht="15.75">
      <c r="C467" s="5"/>
      <c r="D467" s="5"/>
      <c r="E467" s="5"/>
      <c r="F467" s="5"/>
    </row>
    <row r="468" spans="3:6" ht="15.75">
      <c r="C468" s="5"/>
      <c r="D468" s="5"/>
      <c r="E468" s="5"/>
      <c r="F468" s="5"/>
    </row>
    <row r="469" spans="3:6" ht="15.75">
      <c r="C469" s="5"/>
      <c r="D469" s="5"/>
      <c r="E469" s="5"/>
      <c r="F469" s="5"/>
    </row>
    <row r="470" spans="3:6" ht="15.75">
      <c r="C470" s="5"/>
      <c r="D470" s="5"/>
      <c r="E470" s="5"/>
      <c r="F470" s="5"/>
    </row>
    <row r="471" spans="3:6" ht="15.75">
      <c r="C471" s="5"/>
      <c r="D471" s="5"/>
      <c r="E471" s="5"/>
      <c r="F471" s="5"/>
    </row>
    <row r="472" spans="3:6" ht="15.75">
      <c r="C472" s="5"/>
      <c r="D472" s="5"/>
      <c r="E472" s="5"/>
      <c r="F472" s="5"/>
    </row>
    <row r="473" spans="3:6" ht="15.75">
      <c r="C473" s="5"/>
      <c r="D473" s="5"/>
      <c r="E473" s="5"/>
      <c r="F473" s="5"/>
    </row>
    <row r="474" spans="3:6" ht="15.75">
      <c r="C474" s="5"/>
      <c r="D474" s="5"/>
      <c r="E474" s="5"/>
      <c r="F474" s="5"/>
    </row>
    <row r="475" spans="3:6" ht="15.75">
      <c r="C475" s="5"/>
      <c r="D475" s="5"/>
      <c r="E475" s="5"/>
      <c r="F475" s="5"/>
    </row>
    <row r="476" spans="3:6" ht="15.75">
      <c r="C476" s="5"/>
      <c r="D476" s="5"/>
      <c r="E476" s="5"/>
      <c r="F476" s="5"/>
    </row>
    <row r="477" spans="3:6" ht="15.75">
      <c r="C477" s="5"/>
      <c r="D477" s="5"/>
      <c r="E477" s="5"/>
      <c r="F477" s="5"/>
    </row>
    <row r="478" spans="3:6" ht="15.75">
      <c r="C478" s="5"/>
      <c r="D478" s="5"/>
      <c r="E478" s="5"/>
      <c r="F478" s="5"/>
    </row>
    <row r="479" spans="3:6" ht="15.75">
      <c r="C479" s="5"/>
      <c r="D479" s="5"/>
      <c r="E479" s="5"/>
      <c r="F479" s="5"/>
    </row>
    <row r="480" spans="3:6" ht="15.75">
      <c r="C480" s="5"/>
      <c r="D480" s="5"/>
      <c r="E480" s="5"/>
      <c r="F480" s="5"/>
    </row>
    <row r="481" spans="3:6" ht="15.75">
      <c r="C481" s="5"/>
      <c r="D481" s="5"/>
      <c r="E481" s="5"/>
      <c r="F481" s="5"/>
    </row>
    <row r="482" spans="3:6" ht="15.75">
      <c r="C482" s="5"/>
      <c r="D482" s="5"/>
      <c r="E482" s="5"/>
      <c r="F482" s="5"/>
    </row>
    <row r="483" spans="3:6" ht="15.75">
      <c r="C483" s="5"/>
      <c r="D483" s="5"/>
      <c r="E483" s="5"/>
      <c r="F483" s="5"/>
    </row>
    <row r="484" spans="3:6" ht="15.75">
      <c r="C484" s="5"/>
      <c r="D484" s="5"/>
      <c r="E484" s="5"/>
      <c r="F484" s="5"/>
    </row>
    <row r="485" spans="3:6" ht="15.75">
      <c r="C485" s="5"/>
      <c r="D485" s="5"/>
      <c r="E485" s="5"/>
      <c r="F485" s="5"/>
    </row>
    <row r="486" spans="3:6" ht="15.75">
      <c r="C486" s="5"/>
      <c r="D486" s="5"/>
      <c r="E486" s="5"/>
      <c r="F486" s="5"/>
    </row>
    <row r="487" spans="3:6" ht="15.75">
      <c r="C487" s="5"/>
      <c r="D487" s="5"/>
      <c r="E487" s="5"/>
      <c r="F487" s="5"/>
    </row>
    <row r="488" spans="3:6" ht="15.75">
      <c r="C488" s="5"/>
      <c r="D488" s="5"/>
      <c r="E488" s="5"/>
      <c r="F488" s="5"/>
    </row>
    <row r="489" spans="3:6" ht="15.75">
      <c r="C489" s="5"/>
      <c r="D489" s="5"/>
      <c r="E489" s="5"/>
      <c r="F489" s="5"/>
    </row>
    <row r="490" spans="3:6" ht="15.75">
      <c r="C490" s="5"/>
      <c r="D490" s="5"/>
      <c r="E490" s="5"/>
      <c r="F490" s="5"/>
    </row>
    <row r="491" spans="3:6" ht="15.75">
      <c r="C491" s="5"/>
      <c r="D491" s="5"/>
      <c r="E491" s="5"/>
      <c r="F491" s="5"/>
    </row>
    <row r="492" spans="3:6" ht="15.75">
      <c r="C492" s="5"/>
      <c r="D492" s="5"/>
      <c r="E492" s="5"/>
      <c r="F492" s="5"/>
    </row>
    <row r="493" spans="3:6" ht="15.75">
      <c r="C493" s="5"/>
      <c r="D493" s="5"/>
      <c r="E493" s="5"/>
      <c r="F493" s="5"/>
    </row>
    <row r="494" spans="3:6" ht="15.75">
      <c r="C494" s="5"/>
      <c r="D494" s="5"/>
      <c r="E494" s="5"/>
      <c r="F494" s="5"/>
    </row>
    <row r="495" spans="3:6" ht="15.75">
      <c r="C495" s="5"/>
      <c r="D495" s="5"/>
      <c r="E495" s="5"/>
      <c r="F495" s="5"/>
    </row>
    <row r="496" spans="3:6" ht="15.75">
      <c r="C496" s="5"/>
      <c r="D496" s="5"/>
      <c r="E496" s="5"/>
      <c r="F496" s="5"/>
    </row>
    <row r="497" spans="3:6" ht="15.75">
      <c r="C497" s="5"/>
      <c r="D497" s="5"/>
      <c r="E497" s="5"/>
      <c r="F497" s="5"/>
    </row>
    <row r="498" spans="3:6" ht="15.75">
      <c r="C498" s="5"/>
      <c r="D498" s="5"/>
      <c r="E498" s="5"/>
      <c r="F498" s="5"/>
    </row>
    <row r="499" spans="3:6" ht="15.75">
      <c r="C499" s="5"/>
      <c r="D499" s="5"/>
      <c r="E499" s="5"/>
      <c r="F499" s="5"/>
    </row>
    <row r="500" spans="3:6" ht="15.75">
      <c r="C500" s="5"/>
      <c r="D500" s="5"/>
      <c r="E500" s="5"/>
      <c r="F500" s="5"/>
    </row>
    <row r="501" spans="3:6" ht="15.75">
      <c r="C501" s="5"/>
      <c r="D501" s="5"/>
      <c r="E501" s="5"/>
      <c r="F501" s="5"/>
    </row>
    <row r="502" spans="3:6" ht="15.75">
      <c r="C502" s="5"/>
      <c r="D502" s="5"/>
      <c r="E502" s="5"/>
      <c r="F502" s="5"/>
    </row>
    <row r="503" spans="3:6" ht="15.75">
      <c r="C503" s="5"/>
      <c r="D503" s="5"/>
      <c r="E503" s="5"/>
      <c r="F503" s="5"/>
    </row>
    <row r="504" spans="3:6" ht="15.75">
      <c r="C504" s="5"/>
      <c r="D504" s="5"/>
      <c r="E504" s="5"/>
      <c r="F504" s="5"/>
    </row>
    <row r="505" spans="3:6" ht="15.75">
      <c r="C505" s="5"/>
      <c r="D505" s="5"/>
      <c r="E505" s="5"/>
      <c r="F505" s="5"/>
    </row>
    <row r="506" spans="3:6" ht="15.75">
      <c r="C506" s="5"/>
      <c r="D506" s="5"/>
      <c r="E506" s="5"/>
      <c r="F506" s="5"/>
    </row>
    <row r="507" spans="3:6" ht="15.75">
      <c r="C507" s="5"/>
      <c r="D507" s="5"/>
      <c r="E507" s="5"/>
      <c r="F507" s="5"/>
    </row>
    <row r="508" spans="3:6" ht="15.75">
      <c r="C508" s="5"/>
      <c r="D508" s="5"/>
      <c r="E508" s="5"/>
      <c r="F508" s="5"/>
    </row>
    <row r="509" spans="3:6" ht="15.75">
      <c r="C509" s="5"/>
      <c r="D509" s="5"/>
      <c r="E509" s="5"/>
      <c r="F509" s="5"/>
    </row>
    <row r="510" spans="3:6" ht="15.75">
      <c r="C510" s="5"/>
      <c r="D510" s="5"/>
      <c r="E510" s="5"/>
      <c r="F510" s="5"/>
    </row>
    <row r="511" spans="3:6" ht="15.75">
      <c r="C511" s="5"/>
      <c r="D511" s="5"/>
      <c r="E511" s="5"/>
      <c r="F511" s="5"/>
    </row>
    <row r="512" spans="3:6" ht="15.75">
      <c r="C512" s="5"/>
      <c r="D512" s="5"/>
      <c r="E512" s="5"/>
      <c r="F512" s="5"/>
    </row>
    <row r="513" spans="3:6" ht="15.75">
      <c r="C513" s="5"/>
      <c r="D513" s="5"/>
      <c r="E513" s="5"/>
      <c r="F513" s="5"/>
    </row>
    <row r="514" spans="3:6" ht="15.75">
      <c r="C514" s="5"/>
      <c r="D514" s="5"/>
      <c r="E514" s="5"/>
      <c r="F514" s="5"/>
    </row>
    <row r="515" spans="3:6" ht="15.75">
      <c r="C515" s="5"/>
      <c r="D515" s="5"/>
      <c r="E515" s="5"/>
      <c r="F515" s="5"/>
    </row>
    <row r="516" spans="3:6" ht="15.75">
      <c r="C516" s="5"/>
      <c r="D516" s="5"/>
      <c r="E516" s="5"/>
      <c r="F516" s="5"/>
    </row>
    <row r="517" spans="3:6" ht="15.75">
      <c r="C517" s="5"/>
      <c r="D517" s="5"/>
      <c r="E517" s="5"/>
      <c r="F517" s="5"/>
    </row>
    <row r="518" spans="3:6" ht="15.75">
      <c r="C518" s="5"/>
      <c r="D518" s="5"/>
      <c r="E518" s="5"/>
      <c r="F518" s="5"/>
    </row>
    <row r="519" spans="3:6" ht="15.75">
      <c r="C519" s="5"/>
      <c r="D519" s="5"/>
      <c r="E519" s="5"/>
      <c r="F519" s="5"/>
    </row>
    <row r="520" spans="3:6" ht="15.75">
      <c r="C520" s="5"/>
      <c r="D520" s="5"/>
      <c r="E520" s="5"/>
      <c r="F520" s="5"/>
    </row>
    <row r="521" spans="3:6" ht="15.75">
      <c r="C521" s="5"/>
      <c r="D521" s="5"/>
      <c r="E521" s="5"/>
      <c r="F521" s="5"/>
    </row>
    <row r="522" spans="3:6" ht="15.75">
      <c r="C522" s="5"/>
      <c r="D522" s="5"/>
      <c r="E522" s="5"/>
      <c r="F522" s="5"/>
    </row>
    <row r="523" spans="3:6" ht="15.75">
      <c r="C523" s="5"/>
      <c r="D523" s="5"/>
      <c r="E523" s="5"/>
      <c r="F523" s="5"/>
    </row>
    <row r="524" spans="3:6" ht="15.75">
      <c r="C524" s="5"/>
      <c r="D524" s="5"/>
      <c r="E524" s="5"/>
      <c r="F524" s="5"/>
    </row>
    <row r="525" spans="3:6" ht="15.75">
      <c r="C525" s="5"/>
      <c r="D525" s="5"/>
      <c r="E525" s="5"/>
      <c r="F525" s="5"/>
    </row>
    <row r="526" spans="3:6" ht="15.75">
      <c r="C526" s="5"/>
      <c r="D526" s="5"/>
      <c r="E526" s="5"/>
      <c r="F526" s="5"/>
    </row>
    <row r="527" spans="3:6" ht="15.75">
      <c r="C527" s="5"/>
      <c r="D527" s="5"/>
      <c r="E527" s="5"/>
      <c r="F527" s="5"/>
    </row>
    <row r="528" spans="3:6" ht="15.75">
      <c r="C528" s="5"/>
      <c r="D528" s="5"/>
      <c r="E528" s="5"/>
      <c r="F528" s="5"/>
    </row>
    <row r="529" spans="3:6" ht="15.75">
      <c r="C529" s="5"/>
      <c r="D529" s="5"/>
      <c r="E529" s="5"/>
      <c r="F529" s="5"/>
    </row>
    <row r="530" spans="3:6" ht="15.75">
      <c r="C530" s="5"/>
      <c r="D530" s="5"/>
      <c r="E530" s="5"/>
      <c r="F530" s="5"/>
    </row>
    <row r="531" spans="3:6" ht="15.75">
      <c r="C531" s="5"/>
      <c r="D531" s="5"/>
      <c r="E531" s="5"/>
      <c r="F531" s="5"/>
    </row>
    <row r="532" spans="3:6" ht="15.75">
      <c r="C532" s="5"/>
      <c r="D532" s="5"/>
      <c r="E532" s="5"/>
      <c r="F532" s="5"/>
    </row>
    <row r="533" spans="3:6" ht="15.75">
      <c r="C533" s="5"/>
      <c r="D533" s="5"/>
      <c r="E533" s="5"/>
      <c r="F533" s="5"/>
    </row>
    <row r="534" spans="3:6" ht="15.75">
      <c r="C534" s="5"/>
      <c r="D534" s="5"/>
      <c r="E534" s="5"/>
      <c r="F534" s="5"/>
    </row>
    <row r="535" spans="3:6" ht="15.75">
      <c r="C535" s="5"/>
      <c r="D535" s="5"/>
      <c r="E535" s="5"/>
      <c r="F535" s="5"/>
    </row>
    <row r="536" spans="3:6" ht="15.75">
      <c r="C536" s="5"/>
      <c r="D536" s="5"/>
      <c r="E536" s="5"/>
      <c r="F536" s="5"/>
    </row>
    <row r="537" spans="3:6" ht="15.75">
      <c r="C537" s="5"/>
      <c r="D537" s="5"/>
      <c r="E537" s="5"/>
      <c r="F537" s="5"/>
    </row>
    <row r="538" spans="3:6" ht="15.75">
      <c r="C538" s="5"/>
      <c r="D538" s="5"/>
      <c r="E538" s="5"/>
      <c r="F538" s="5"/>
    </row>
    <row r="539" spans="3:6" ht="15.75">
      <c r="C539" s="5"/>
      <c r="D539" s="5"/>
      <c r="E539" s="5"/>
      <c r="F539" s="5"/>
    </row>
    <row r="540" spans="3:6" ht="15.75">
      <c r="C540" s="5"/>
      <c r="D540" s="5"/>
      <c r="E540" s="5"/>
      <c r="F540" s="5"/>
    </row>
    <row r="541" spans="3:6" ht="15.75">
      <c r="C541" s="5"/>
      <c r="D541" s="5"/>
      <c r="E541" s="5"/>
      <c r="F541" s="5"/>
    </row>
    <row r="542" spans="3:6" ht="15.75">
      <c r="C542" s="5"/>
      <c r="D542" s="5"/>
      <c r="E542" s="5"/>
      <c r="F542" s="5"/>
    </row>
    <row r="543" spans="3:6" ht="15.75">
      <c r="C543" s="5"/>
      <c r="D543" s="5"/>
      <c r="E543" s="5"/>
      <c r="F543" s="5"/>
    </row>
    <row r="544" spans="3:6" ht="15.75">
      <c r="C544" s="5"/>
      <c r="D544" s="5"/>
      <c r="E544" s="5"/>
      <c r="F544" s="5"/>
    </row>
    <row r="545" spans="3:6" ht="15.75">
      <c r="C545" s="5"/>
      <c r="D545" s="5"/>
      <c r="E545" s="5"/>
      <c r="F545" s="5"/>
    </row>
    <row r="546" spans="3:6" ht="15.75">
      <c r="C546" s="5"/>
      <c r="D546" s="5"/>
      <c r="E546" s="5"/>
      <c r="F546" s="5"/>
    </row>
    <row r="547" spans="3:6" ht="15.75">
      <c r="C547" s="5"/>
      <c r="D547" s="5"/>
      <c r="E547" s="5"/>
      <c r="F547" s="5"/>
    </row>
    <row r="548" spans="3:6" ht="15.75">
      <c r="C548" s="5"/>
      <c r="D548" s="5"/>
      <c r="E548" s="5"/>
      <c r="F548" s="5"/>
    </row>
    <row r="549" spans="3:6" ht="15.75">
      <c r="C549" s="5"/>
      <c r="D549" s="5"/>
      <c r="E549" s="5"/>
      <c r="F549" s="5"/>
    </row>
    <row r="550" spans="3:6" ht="15.75">
      <c r="C550" s="5"/>
      <c r="D550" s="5"/>
      <c r="E550" s="5"/>
      <c r="F550" s="5"/>
    </row>
    <row r="551" spans="3:6" ht="15.75">
      <c r="C551" s="5"/>
      <c r="D551" s="5"/>
      <c r="E551" s="5"/>
      <c r="F551" s="5"/>
    </row>
    <row r="552" spans="3:6" ht="15.75">
      <c r="C552" s="5"/>
      <c r="D552" s="5"/>
      <c r="E552" s="5"/>
      <c r="F552" s="5"/>
    </row>
    <row r="553" spans="3:6" ht="15.75">
      <c r="C553" s="5"/>
      <c r="D553" s="5"/>
      <c r="E553" s="5"/>
      <c r="F553" s="5"/>
    </row>
    <row r="554" spans="3:6" ht="15.75">
      <c r="C554" s="5"/>
      <c r="D554" s="5"/>
      <c r="E554" s="5"/>
      <c r="F554" s="5"/>
    </row>
    <row r="555" spans="3:6" ht="15.75">
      <c r="C555" s="5"/>
      <c r="D555" s="5"/>
      <c r="E555" s="5"/>
      <c r="F555" s="5"/>
    </row>
    <row r="556" spans="3:6" ht="15.75">
      <c r="C556" s="5"/>
      <c r="D556" s="5"/>
      <c r="E556" s="5"/>
      <c r="F556" s="5"/>
    </row>
    <row r="557" spans="3:6" ht="15.75">
      <c r="C557" s="5"/>
      <c r="D557" s="5"/>
      <c r="E557" s="5"/>
      <c r="F557" s="5"/>
    </row>
    <row r="558" spans="3:6" ht="15.75">
      <c r="C558" s="5"/>
      <c r="D558" s="5"/>
      <c r="E558" s="5"/>
      <c r="F558" s="5"/>
    </row>
    <row r="559" spans="3:6" ht="15.75">
      <c r="C559" s="5"/>
      <c r="D559" s="5"/>
      <c r="E559" s="5"/>
      <c r="F559" s="5"/>
    </row>
    <row r="560" spans="3:6" ht="15.75">
      <c r="C560" s="5"/>
      <c r="D560" s="5"/>
      <c r="E560" s="5"/>
      <c r="F560" s="5"/>
    </row>
    <row r="561" spans="3:6" ht="15.75">
      <c r="C561" s="5"/>
      <c r="D561" s="5"/>
      <c r="E561" s="5"/>
      <c r="F561" s="5"/>
    </row>
    <row r="562" spans="3:6" ht="15.75">
      <c r="C562" s="5"/>
      <c r="D562" s="5"/>
      <c r="E562" s="5"/>
      <c r="F562" s="5"/>
    </row>
    <row r="563" spans="3:6" ht="15.75">
      <c r="C563" s="5"/>
      <c r="D563" s="5"/>
      <c r="E563" s="5"/>
      <c r="F563" s="5"/>
    </row>
    <row r="564" spans="3:6" ht="15.75">
      <c r="C564" s="5"/>
      <c r="D564" s="5"/>
      <c r="E564" s="5"/>
      <c r="F564" s="5"/>
    </row>
    <row r="565" spans="3:6" ht="15.75">
      <c r="C565" s="5"/>
      <c r="D565" s="5"/>
      <c r="E565" s="5"/>
      <c r="F565" s="5"/>
    </row>
    <row r="566" spans="3:6" ht="15.75">
      <c r="C566" s="5"/>
      <c r="D566" s="5"/>
      <c r="E566" s="5"/>
      <c r="F566" s="5"/>
    </row>
  </sheetData>
  <sheetProtection/>
  <mergeCells count="6">
    <mergeCell ref="D1:G1"/>
    <mergeCell ref="A10:G10"/>
    <mergeCell ref="A7:G7"/>
    <mergeCell ref="E6:G6"/>
    <mergeCell ref="A8:G8"/>
    <mergeCell ref="D2:G5"/>
  </mergeCells>
  <printOptions/>
  <pageMargins left="0.984251968503937" right="0.24" top="0.52" bottom="0.5" header="0.5118110236220472" footer="0.5118110236220472"/>
  <pageSetup fitToHeight="0" fitToWidth="0" horizontalDpi="600" verticalDpi="600" orientation="portrait" paperSize="9" scale="79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94"/>
  <sheetViews>
    <sheetView tabSelected="1" view="pageBreakPreview" zoomScaleSheetLayoutView="100" zoomScalePageLayoutView="0" workbookViewId="0" topLeftCell="A1">
      <selection activeCell="C2" sqref="C2:I5"/>
    </sheetView>
  </sheetViews>
  <sheetFormatPr defaultColWidth="8.875" defaultRowHeight="12.75"/>
  <cols>
    <col min="1" max="1" width="46.875" style="4" customWidth="1"/>
    <col min="2" max="2" width="7.625" style="4" customWidth="1"/>
    <col min="3" max="3" width="6.375" style="4" customWidth="1"/>
    <col min="4" max="4" width="13.375" style="2" customWidth="1"/>
    <col min="5" max="5" width="8.375" style="2" customWidth="1"/>
    <col min="6" max="6" width="16.125" style="2" customWidth="1"/>
    <col min="7" max="7" width="14.625" style="2" hidden="1" customWidth="1"/>
    <col min="8" max="8" width="2.25390625" style="2" hidden="1" customWidth="1"/>
    <col min="9" max="9" width="14.625" style="2" hidden="1" customWidth="1"/>
    <col min="10" max="16384" width="8.875" style="2" customWidth="1"/>
  </cols>
  <sheetData>
    <row r="1" spans="1:9" ht="18.75" customHeight="1">
      <c r="A1" s="1"/>
      <c r="B1" s="1"/>
      <c r="C1" s="136" t="s">
        <v>419</v>
      </c>
      <c r="D1" s="136"/>
      <c r="E1" s="136"/>
      <c r="F1" s="136"/>
      <c r="G1" s="136"/>
      <c r="H1" s="136"/>
      <c r="I1" s="136"/>
    </row>
    <row r="2" spans="1:9" ht="12" customHeight="1">
      <c r="A2" s="1"/>
      <c r="B2" s="1"/>
      <c r="C2" s="134" t="s">
        <v>424</v>
      </c>
      <c r="D2" s="134"/>
      <c r="E2" s="134"/>
      <c r="F2" s="134"/>
      <c r="G2" s="134"/>
      <c r="H2" s="134"/>
      <c r="I2" s="134"/>
    </row>
    <row r="3" spans="1:9" ht="12" customHeight="1">
      <c r="A3" s="1"/>
      <c r="B3" s="1"/>
      <c r="C3" s="134"/>
      <c r="D3" s="134"/>
      <c r="E3" s="134"/>
      <c r="F3" s="134"/>
      <c r="G3" s="134"/>
      <c r="H3" s="134"/>
      <c r="I3" s="134"/>
    </row>
    <row r="4" spans="1:9" ht="12" customHeight="1">
      <c r="A4" s="1"/>
      <c r="B4" s="1"/>
      <c r="C4" s="134"/>
      <c r="D4" s="134"/>
      <c r="E4" s="134"/>
      <c r="F4" s="134"/>
      <c r="G4" s="134"/>
      <c r="H4" s="134"/>
      <c r="I4" s="134"/>
    </row>
    <row r="5" spans="1:9" ht="124.5" customHeight="1">
      <c r="A5" s="1"/>
      <c r="B5" s="1"/>
      <c r="C5" s="134"/>
      <c r="D5" s="134"/>
      <c r="E5" s="134"/>
      <c r="F5" s="134"/>
      <c r="G5" s="134"/>
      <c r="H5" s="134"/>
      <c r="I5" s="134"/>
    </row>
    <row r="6" spans="1:6" ht="15.75" customHeight="1">
      <c r="A6" s="1"/>
      <c r="B6" s="1"/>
      <c r="C6" s="1"/>
      <c r="D6" s="133"/>
      <c r="E6" s="133"/>
      <c r="F6" s="133"/>
    </row>
    <row r="7" spans="1:6" ht="15.75">
      <c r="A7" s="132" t="s">
        <v>108</v>
      </c>
      <c r="B7" s="132"/>
      <c r="C7" s="132"/>
      <c r="D7" s="132"/>
      <c r="E7" s="132"/>
      <c r="F7" s="132"/>
    </row>
    <row r="8" spans="1:6" ht="15.75">
      <c r="A8" s="132" t="s">
        <v>420</v>
      </c>
      <c r="B8" s="132"/>
      <c r="C8" s="132"/>
      <c r="D8" s="132"/>
      <c r="E8" s="132"/>
      <c r="F8" s="132"/>
    </row>
    <row r="9" spans="1:6" ht="11.25" customHeight="1">
      <c r="A9" s="5"/>
      <c r="B9" s="5"/>
      <c r="C9" s="5"/>
      <c r="D9" s="5"/>
      <c r="E9" s="5"/>
      <c r="F9" s="5"/>
    </row>
    <row r="10" spans="1:6" ht="15.75">
      <c r="A10" s="131" t="s">
        <v>0</v>
      </c>
      <c r="B10" s="131"/>
      <c r="C10" s="131"/>
      <c r="D10" s="131"/>
      <c r="E10" s="131"/>
      <c r="F10" s="131"/>
    </row>
    <row r="11" spans="1:9" s="3" customFormat="1" ht="31.5" customHeight="1">
      <c r="A11" s="6" t="s">
        <v>1</v>
      </c>
      <c r="B11" s="6" t="s">
        <v>2</v>
      </c>
      <c r="C11" s="6" t="s">
        <v>23</v>
      </c>
      <c r="D11" s="6" t="s">
        <v>24</v>
      </c>
      <c r="E11" s="6" t="s">
        <v>25</v>
      </c>
      <c r="F11" s="6" t="s">
        <v>421</v>
      </c>
      <c r="G11" s="3" t="s">
        <v>48</v>
      </c>
      <c r="H11" s="3" t="s">
        <v>49</v>
      </c>
      <c r="I11" s="65" t="s">
        <v>384</v>
      </c>
    </row>
    <row r="12" spans="1:9" s="3" customFormat="1" ht="12" customHeight="1">
      <c r="A12" s="10">
        <v>1</v>
      </c>
      <c r="B12" s="10">
        <v>3</v>
      </c>
      <c r="C12" s="10">
        <v>4</v>
      </c>
      <c r="D12" s="10">
        <v>5</v>
      </c>
      <c r="E12" s="10">
        <v>6</v>
      </c>
      <c r="F12" s="10">
        <v>7</v>
      </c>
      <c r="I12" s="65"/>
    </row>
    <row r="13" spans="1:9" s="3" customFormat="1" ht="13.5" customHeight="1">
      <c r="A13" s="98" t="s">
        <v>4</v>
      </c>
      <c r="B13" s="29" t="s">
        <v>5</v>
      </c>
      <c r="C13" s="29"/>
      <c r="D13" s="30"/>
      <c r="E13" s="30"/>
      <c r="F13" s="93">
        <f>G13+H13</f>
        <v>19399</v>
      </c>
      <c r="G13" s="93">
        <f>G14+G20+G30+G37+G42+G51+G48</f>
        <v>19201</v>
      </c>
      <c r="H13" s="118">
        <f>H14+H20+H30+H37+H42+H51+H34</f>
        <v>198</v>
      </c>
      <c r="I13" s="101">
        <v>11874</v>
      </c>
    </row>
    <row r="14" spans="1:9" s="3" customFormat="1" ht="63" customHeight="1" hidden="1">
      <c r="A14" s="18" t="s">
        <v>74</v>
      </c>
      <c r="B14" s="15" t="s">
        <v>5</v>
      </c>
      <c r="C14" s="15" t="s">
        <v>6</v>
      </c>
      <c r="D14" s="16"/>
      <c r="E14" s="16"/>
      <c r="F14" s="17">
        <f>F15</f>
        <v>0</v>
      </c>
      <c r="G14" s="17">
        <f>G15</f>
        <v>0</v>
      </c>
      <c r="H14" s="119"/>
      <c r="I14" s="65"/>
    </row>
    <row r="15" spans="1:9" s="3" customFormat="1" ht="75" customHeight="1" hidden="1">
      <c r="A15" s="18" t="s">
        <v>55</v>
      </c>
      <c r="B15" s="15" t="s">
        <v>5</v>
      </c>
      <c r="C15" s="15" t="s">
        <v>6</v>
      </c>
      <c r="D15" s="16" t="s">
        <v>255</v>
      </c>
      <c r="E15" s="16"/>
      <c r="F15" s="17">
        <f>F16+F18</f>
        <v>0</v>
      </c>
      <c r="G15" s="17">
        <f>G16+G18</f>
        <v>0</v>
      </c>
      <c r="H15" s="119"/>
      <c r="I15" s="65"/>
    </row>
    <row r="16" spans="1:9" s="3" customFormat="1" ht="15" customHeight="1" hidden="1">
      <c r="A16" s="20"/>
      <c r="B16" s="15"/>
      <c r="C16" s="15"/>
      <c r="D16" s="16"/>
      <c r="E16" s="16"/>
      <c r="F16" s="17"/>
      <c r="G16" s="17"/>
      <c r="H16" s="119"/>
      <c r="I16" s="65"/>
    </row>
    <row r="17" spans="1:9" s="3" customFormat="1" ht="0.75" customHeight="1" hidden="1">
      <c r="A17" s="18"/>
      <c r="B17" s="15"/>
      <c r="C17" s="15"/>
      <c r="D17" s="16"/>
      <c r="E17" s="16"/>
      <c r="F17" s="17"/>
      <c r="G17" s="65"/>
      <c r="H17" s="120"/>
      <c r="I17" s="65"/>
    </row>
    <row r="18" spans="1:9" s="3" customFormat="1" ht="28.5" customHeight="1" hidden="1">
      <c r="A18" s="18" t="s">
        <v>75</v>
      </c>
      <c r="B18" s="15" t="s">
        <v>5</v>
      </c>
      <c r="C18" s="15" t="s">
        <v>6</v>
      </c>
      <c r="D18" s="16" t="s">
        <v>284</v>
      </c>
      <c r="E18" s="16"/>
      <c r="F18" s="17">
        <f>F19</f>
        <v>0</v>
      </c>
      <c r="G18" s="17">
        <f>G19</f>
        <v>0</v>
      </c>
      <c r="H18" s="119">
        <f>H19</f>
        <v>0</v>
      </c>
      <c r="I18" s="65"/>
    </row>
    <row r="19" spans="1:9" s="3" customFormat="1" ht="64.5" customHeight="1" hidden="1">
      <c r="A19" s="18" t="s">
        <v>121</v>
      </c>
      <c r="B19" s="15" t="s">
        <v>5</v>
      </c>
      <c r="C19" s="15" t="s">
        <v>6</v>
      </c>
      <c r="D19" s="16" t="s">
        <v>284</v>
      </c>
      <c r="E19" s="16" t="s">
        <v>93</v>
      </c>
      <c r="F19" s="17">
        <f>G19+H19</f>
        <v>0</v>
      </c>
      <c r="G19" s="65"/>
      <c r="H19" s="120"/>
      <c r="I19" s="65"/>
    </row>
    <row r="20" spans="1:9" s="3" customFormat="1" ht="82.5" customHeight="1">
      <c r="A20" s="18" t="s">
        <v>53</v>
      </c>
      <c r="B20" s="15" t="s">
        <v>5</v>
      </c>
      <c r="C20" s="15" t="s">
        <v>7</v>
      </c>
      <c r="D20" s="16"/>
      <c r="E20" s="16"/>
      <c r="F20" s="17">
        <f aca="true" t="shared" si="0" ref="F20:F28">G20</f>
        <v>11951</v>
      </c>
      <c r="G20" s="17">
        <f>G21</f>
        <v>11951</v>
      </c>
      <c r="H20" s="119">
        <f>H21</f>
        <v>0</v>
      </c>
      <c r="I20" s="65">
        <v>7406</v>
      </c>
    </row>
    <row r="21" spans="1:9" s="3" customFormat="1" ht="78.75" customHeight="1">
      <c r="A21" s="18" t="s">
        <v>55</v>
      </c>
      <c r="B21" s="15" t="s">
        <v>5</v>
      </c>
      <c r="C21" s="15" t="s">
        <v>7</v>
      </c>
      <c r="D21" s="16" t="s">
        <v>255</v>
      </c>
      <c r="E21" s="16"/>
      <c r="F21" s="17">
        <f t="shared" si="0"/>
        <v>11951</v>
      </c>
      <c r="G21" s="17">
        <f>G22+G27+G36</f>
        <v>11951</v>
      </c>
      <c r="H21" s="119">
        <f>H22+H27</f>
        <v>0</v>
      </c>
      <c r="I21" s="65">
        <v>7406</v>
      </c>
    </row>
    <row r="22" spans="1:9" s="3" customFormat="1" ht="18.75" customHeight="1">
      <c r="A22" s="18" t="s">
        <v>28</v>
      </c>
      <c r="B22" s="15" t="s">
        <v>5</v>
      </c>
      <c r="C22" s="15" t="s">
        <v>7</v>
      </c>
      <c r="D22" s="16" t="s">
        <v>256</v>
      </c>
      <c r="E22" s="16"/>
      <c r="F22" s="17">
        <f t="shared" si="0"/>
        <v>10440</v>
      </c>
      <c r="G22" s="17">
        <f>G23+G25+G26</f>
        <v>10440</v>
      </c>
      <c r="H22" s="119">
        <f>H23+H24</f>
        <v>0</v>
      </c>
      <c r="I22" s="65">
        <v>5676</v>
      </c>
    </row>
    <row r="23" spans="1:9" s="3" customFormat="1" ht="61.5" customHeight="1">
      <c r="A23" s="18" t="s">
        <v>121</v>
      </c>
      <c r="B23" s="15" t="s">
        <v>5</v>
      </c>
      <c r="C23" s="15" t="s">
        <v>7</v>
      </c>
      <c r="D23" s="16" t="s">
        <v>256</v>
      </c>
      <c r="E23" s="16" t="s">
        <v>328</v>
      </c>
      <c r="F23" s="17">
        <f t="shared" si="0"/>
        <v>8979</v>
      </c>
      <c r="G23" s="66">
        <v>8979</v>
      </c>
      <c r="H23" s="120"/>
      <c r="I23" s="65">
        <v>4665</v>
      </c>
    </row>
    <row r="24" spans="1:9" s="3" customFormat="1" ht="30" customHeight="1" hidden="1">
      <c r="A24" s="18" t="s">
        <v>94</v>
      </c>
      <c r="B24" s="15" t="s">
        <v>5</v>
      </c>
      <c r="C24" s="15" t="s">
        <v>7</v>
      </c>
      <c r="D24" s="16" t="s">
        <v>256</v>
      </c>
      <c r="E24" s="16" t="s">
        <v>93</v>
      </c>
      <c r="F24" s="17">
        <f t="shared" si="0"/>
        <v>0</v>
      </c>
      <c r="G24" s="65"/>
      <c r="H24" s="120"/>
      <c r="I24" s="65"/>
    </row>
    <row r="25" spans="1:9" s="3" customFormat="1" ht="30" customHeight="1">
      <c r="A25" s="18" t="s">
        <v>385</v>
      </c>
      <c r="B25" s="15" t="s">
        <v>5</v>
      </c>
      <c r="C25" s="15" t="s">
        <v>7</v>
      </c>
      <c r="D25" s="16" t="s">
        <v>256</v>
      </c>
      <c r="E25" s="16" t="s">
        <v>327</v>
      </c>
      <c r="F25" s="17">
        <f>G25</f>
        <v>1427</v>
      </c>
      <c r="G25" s="65">
        <v>1427</v>
      </c>
      <c r="H25" s="120"/>
      <c r="I25" s="65">
        <v>979</v>
      </c>
    </row>
    <row r="26" spans="1:9" s="3" customFormat="1" ht="30" customHeight="1">
      <c r="A26" s="18" t="s">
        <v>386</v>
      </c>
      <c r="B26" s="15" t="s">
        <v>5</v>
      </c>
      <c r="C26" s="15" t="s">
        <v>7</v>
      </c>
      <c r="D26" s="16" t="s">
        <v>256</v>
      </c>
      <c r="E26" s="16" t="s">
        <v>387</v>
      </c>
      <c r="F26" s="17">
        <f>G26</f>
        <v>34</v>
      </c>
      <c r="G26" s="65">
        <v>34</v>
      </c>
      <c r="H26" s="120"/>
      <c r="I26" s="65">
        <v>32</v>
      </c>
    </row>
    <row r="27" spans="1:9" s="3" customFormat="1" ht="49.5" customHeight="1">
      <c r="A27" s="18" t="s">
        <v>61</v>
      </c>
      <c r="B27" s="15" t="s">
        <v>5</v>
      </c>
      <c r="C27" s="15" t="s">
        <v>7</v>
      </c>
      <c r="D27" s="16" t="s">
        <v>285</v>
      </c>
      <c r="E27" s="16"/>
      <c r="F27" s="17">
        <f t="shared" si="0"/>
        <v>884</v>
      </c>
      <c r="G27" s="17">
        <f>G28+G29</f>
        <v>884</v>
      </c>
      <c r="H27" s="119">
        <f>H28+H29</f>
        <v>0</v>
      </c>
      <c r="I27" s="65">
        <v>496</v>
      </c>
    </row>
    <row r="28" spans="1:9" s="3" customFormat="1" ht="45.75" customHeight="1">
      <c r="A28" s="18" t="s">
        <v>91</v>
      </c>
      <c r="B28" s="15" t="s">
        <v>5</v>
      </c>
      <c r="C28" s="15" t="s">
        <v>7</v>
      </c>
      <c r="D28" s="16" t="s">
        <v>285</v>
      </c>
      <c r="E28" s="16" t="s">
        <v>328</v>
      </c>
      <c r="F28" s="17">
        <f t="shared" si="0"/>
        <v>884</v>
      </c>
      <c r="G28" s="65">
        <v>884</v>
      </c>
      <c r="H28" s="120"/>
      <c r="I28" s="65">
        <v>496</v>
      </c>
    </row>
    <row r="29" spans="1:9" s="3" customFormat="1" ht="30.75" customHeight="1" hidden="1">
      <c r="A29" s="18" t="s">
        <v>123</v>
      </c>
      <c r="B29" s="15" t="s">
        <v>5</v>
      </c>
      <c r="C29" s="15" t="s">
        <v>7</v>
      </c>
      <c r="D29" s="16" t="s">
        <v>285</v>
      </c>
      <c r="E29" s="16" t="s">
        <v>93</v>
      </c>
      <c r="F29" s="17">
        <f>G29+H29</f>
        <v>0</v>
      </c>
      <c r="G29" s="66">
        <v>0</v>
      </c>
      <c r="H29" s="120"/>
      <c r="I29" s="65"/>
    </row>
    <row r="30" spans="1:9" s="3" customFormat="1" ht="18.75" customHeight="1" hidden="1">
      <c r="A30" s="18" t="s">
        <v>101</v>
      </c>
      <c r="B30" s="15" t="s">
        <v>5</v>
      </c>
      <c r="C30" s="15" t="s">
        <v>20</v>
      </c>
      <c r="D30" s="16"/>
      <c r="E30" s="16"/>
      <c r="F30" s="17">
        <f aca="true" t="shared" si="1" ref="F30:H32">F31</f>
        <v>0</v>
      </c>
      <c r="G30" s="17">
        <f t="shared" si="1"/>
        <v>0</v>
      </c>
      <c r="H30" s="119">
        <f t="shared" si="1"/>
        <v>0</v>
      </c>
      <c r="I30" s="17"/>
    </row>
    <row r="31" spans="1:9" s="3" customFormat="1" ht="30.75" customHeight="1" hidden="1">
      <c r="A31" s="18" t="s">
        <v>26</v>
      </c>
      <c r="B31" s="15" t="s">
        <v>5</v>
      </c>
      <c r="C31" s="15" t="s">
        <v>20</v>
      </c>
      <c r="D31" s="16" t="s">
        <v>137</v>
      </c>
      <c r="E31" s="16"/>
      <c r="F31" s="17">
        <f t="shared" si="1"/>
        <v>0</v>
      </c>
      <c r="G31" s="17">
        <f t="shared" si="1"/>
        <v>0</v>
      </c>
      <c r="H31" s="119">
        <f t="shared" si="1"/>
        <v>0</v>
      </c>
      <c r="I31" s="65"/>
    </row>
    <row r="32" spans="1:9" s="3" customFormat="1" ht="45" customHeight="1" hidden="1">
      <c r="A32" s="18" t="s">
        <v>102</v>
      </c>
      <c r="B32" s="15" t="s">
        <v>5</v>
      </c>
      <c r="C32" s="15" t="s">
        <v>20</v>
      </c>
      <c r="D32" s="16" t="s">
        <v>141</v>
      </c>
      <c r="E32" s="16"/>
      <c r="F32" s="17">
        <f t="shared" si="1"/>
        <v>0</v>
      </c>
      <c r="G32" s="17">
        <f t="shared" si="1"/>
        <v>0</v>
      </c>
      <c r="H32" s="119">
        <f t="shared" si="1"/>
        <v>0</v>
      </c>
      <c r="I32" s="65"/>
    </row>
    <row r="33" spans="1:9" s="3" customFormat="1" ht="30.75" customHeight="1" hidden="1">
      <c r="A33" s="18" t="s">
        <v>123</v>
      </c>
      <c r="B33" s="15" t="s">
        <v>5</v>
      </c>
      <c r="C33" s="15" t="s">
        <v>20</v>
      </c>
      <c r="D33" s="16" t="s">
        <v>141</v>
      </c>
      <c r="E33" s="16" t="s">
        <v>93</v>
      </c>
      <c r="F33" s="17">
        <f>G33+H33</f>
        <v>0</v>
      </c>
      <c r="G33" s="66"/>
      <c r="H33" s="120">
        <v>0</v>
      </c>
      <c r="I33" s="65"/>
    </row>
    <row r="34" spans="1:9" s="3" customFormat="1" ht="30.75" customHeight="1" hidden="1">
      <c r="A34" s="18" t="s">
        <v>101</v>
      </c>
      <c r="B34" s="15" t="s">
        <v>5</v>
      </c>
      <c r="C34" s="15" t="s">
        <v>20</v>
      </c>
      <c r="D34" s="16"/>
      <c r="E34" s="16"/>
      <c r="F34" s="17">
        <f>H34</f>
        <v>0</v>
      </c>
      <c r="G34" s="66"/>
      <c r="H34" s="120"/>
      <c r="I34" s="65"/>
    </row>
    <row r="35" spans="1:9" s="3" customFormat="1" ht="42.75" customHeight="1" hidden="1">
      <c r="A35" s="18" t="s">
        <v>312</v>
      </c>
      <c r="B35" s="15" t="s">
        <v>5</v>
      </c>
      <c r="C35" s="15" t="s">
        <v>20</v>
      </c>
      <c r="D35" s="16" t="s">
        <v>308</v>
      </c>
      <c r="E35" s="16" t="s">
        <v>327</v>
      </c>
      <c r="F35" s="17">
        <f>H35</f>
        <v>0</v>
      </c>
      <c r="G35" s="66"/>
      <c r="H35" s="120"/>
      <c r="I35" s="65"/>
    </row>
    <row r="36" spans="1:9" s="3" customFormat="1" ht="30" customHeight="1">
      <c r="A36" s="18" t="s">
        <v>380</v>
      </c>
      <c r="B36" s="15" t="s">
        <v>5</v>
      </c>
      <c r="C36" s="15" t="s">
        <v>7</v>
      </c>
      <c r="D36" s="16" t="s">
        <v>367</v>
      </c>
      <c r="E36" s="16" t="s">
        <v>327</v>
      </c>
      <c r="F36" s="17">
        <f>G36</f>
        <v>627</v>
      </c>
      <c r="G36" s="66">
        <v>627</v>
      </c>
      <c r="H36" s="120"/>
      <c r="I36" s="65">
        <v>627</v>
      </c>
    </row>
    <row r="37" spans="1:9" s="3" customFormat="1" ht="54.75" customHeight="1">
      <c r="A37" s="68" t="s">
        <v>52</v>
      </c>
      <c r="B37" s="69" t="s">
        <v>5</v>
      </c>
      <c r="C37" s="69" t="s">
        <v>8</v>
      </c>
      <c r="D37" s="70"/>
      <c r="E37" s="70"/>
      <c r="F37" s="71">
        <f>G37+H37</f>
        <v>3334</v>
      </c>
      <c r="G37" s="71">
        <f>G38</f>
        <v>3334</v>
      </c>
      <c r="H37" s="121">
        <f>H38</f>
        <v>0</v>
      </c>
      <c r="I37" s="65">
        <v>1865</v>
      </c>
    </row>
    <row r="38" spans="1:9" s="3" customFormat="1" ht="80.25" customHeight="1">
      <c r="A38" s="72" t="s">
        <v>55</v>
      </c>
      <c r="B38" s="69" t="s">
        <v>5</v>
      </c>
      <c r="C38" s="69" t="s">
        <v>8</v>
      </c>
      <c r="D38" s="70" t="s">
        <v>255</v>
      </c>
      <c r="E38" s="70"/>
      <c r="F38" s="71">
        <f>G38</f>
        <v>3334</v>
      </c>
      <c r="G38" s="71">
        <f>G39+G46+G47</f>
        <v>3334</v>
      </c>
      <c r="H38" s="121">
        <f>H39</f>
        <v>0</v>
      </c>
      <c r="I38" s="65">
        <v>1865</v>
      </c>
    </row>
    <row r="39" spans="1:9" s="3" customFormat="1" ht="60" customHeight="1">
      <c r="A39" s="18" t="s">
        <v>121</v>
      </c>
      <c r="B39" s="15" t="s">
        <v>5</v>
      </c>
      <c r="C39" s="15" t="s">
        <v>8</v>
      </c>
      <c r="D39" s="16" t="s">
        <v>256</v>
      </c>
      <c r="E39" s="16" t="s">
        <v>328</v>
      </c>
      <c r="F39" s="17">
        <f>G39</f>
        <v>3218</v>
      </c>
      <c r="G39" s="71">
        <v>3218</v>
      </c>
      <c r="H39" s="121"/>
      <c r="I39" s="65">
        <v>1760</v>
      </c>
    </row>
    <row r="40" spans="1:9" s="3" customFormat="1" ht="0.75" customHeight="1">
      <c r="A40" s="68" t="s">
        <v>28</v>
      </c>
      <c r="B40" s="69" t="s">
        <v>5</v>
      </c>
      <c r="C40" s="69" t="s">
        <v>8</v>
      </c>
      <c r="D40" s="16" t="s">
        <v>256</v>
      </c>
      <c r="E40" s="70"/>
      <c r="F40" s="71">
        <f>F41</f>
        <v>0</v>
      </c>
      <c r="G40" s="71">
        <f>G41</f>
        <v>0</v>
      </c>
      <c r="H40" s="121">
        <f>H41</f>
        <v>0</v>
      </c>
      <c r="I40" s="65"/>
    </row>
    <row r="41" spans="1:9" s="3" customFormat="1" ht="30.75" customHeight="1" hidden="1">
      <c r="A41" s="72" t="s">
        <v>123</v>
      </c>
      <c r="B41" s="69" t="s">
        <v>5</v>
      </c>
      <c r="C41" s="69" t="s">
        <v>8</v>
      </c>
      <c r="D41" s="16" t="s">
        <v>256</v>
      </c>
      <c r="E41" s="70" t="s">
        <v>327</v>
      </c>
      <c r="F41" s="71">
        <f>G41+H41</f>
        <v>0</v>
      </c>
      <c r="G41" s="66"/>
      <c r="H41" s="120">
        <v>0</v>
      </c>
      <c r="I41" s="65"/>
    </row>
    <row r="42" spans="1:9" s="3" customFormat="1" ht="30.75" customHeight="1" hidden="1">
      <c r="A42" s="18" t="s">
        <v>103</v>
      </c>
      <c r="B42" s="15" t="s">
        <v>5</v>
      </c>
      <c r="C42" s="15" t="s">
        <v>9</v>
      </c>
      <c r="D42" s="16"/>
      <c r="E42" s="16"/>
      <c r="F42" s="17">
        <f aca="true" t="shared" si="2" ref="F42:H43">F43</f>
        <v>0</v>
      </c>
      <c r="G42" s="17">
        <f t="shared" si="2"/>
        <v>0</v>
      </c>
      <c r="H42" s="119">
        <f t="shared" si="2"/>
        <v>0</v>
      </c>
      <c r="I42" s="65"/>
    </row>
    <row r="43" spans="1:9" s="3" customFormat="1" ht="17.25" customHeight="1" hidden="1">
      <c r="A43" s="18" t="s">
        <v>104</v>
      </c>
      <c r="B43" s="15" t="s">
        <v>5</v>
      </c>
      <c r="C43" s="15" t="s">
        <v>9</v>
      </c>
      <c r="D43" s="16" t="s">
        <v>142</v>
      </c>
      <c r="E43" s="16"/>
      <c r="F43" s="17">
        <f t="shared" si="2"/>
        <v>0</v>
      </c>
      <c r="G43" s="17">
        <f t="shared" si="2"/>
        <v>0</v>
      </c>
      <c r="H43" s="119">
        <f t="shared" si="2"/>
        <v>0</v>
      </c>
      <c r="I43" s="65"/>
    </row>
    <row r="44" spans="1:9" s="3" customFormat="1" ht="30.75" customHeight="1" hidden="1">
      <c r="A44" s="18" t="s">
        <v>105</v>
      </c>
      <c r="B44" s="15" t="s">
        <v>5</v>
      </c>
      <c r="C44" s="15" t="s">
        <v>9</v>
      </c>
      <c r="D44" s="16" t="s">
        <v>143</v>
      </c>
      <c r="E44" s="16"/>
      <c r="F44" s="17">
        <f>F45</f>
        <v>0</v>
      </c>
      <c r="G44" s="17">
        <f>G45</f>
        <v>0</v>
      </c>
      <c r="H44" s="119">
        <f>H45</f>
        <v>0</v>
      </c>
      <c r="I44" s="65"/>
    </row>
    <row r="45" spans="1:9" s="3" customFormat="1" ht="30.75" customHeight="1" hidden="1">
      <c r="A45" s="18" t="s">
        <v>123</v>
      </c>
      <c r="B45" s="15" t="s">
        <v>5</v>
      </c>
      <c r="C45" s="15" t="s">
        <v>9</v>
      </c>
      <c r="D45" s="16" t="s">
        <v>143</v>
      </c>
      <c r="E45" s="16" t="s">
        <v>93</v>
      </c>
      <c r="F45" s="17">
        <f aca="true" t="shared" si="3" ref="F45:F52">G45+H45</f>
        <v>0</v>
      </c>
      <c r="G45" s="66">
        <v>0</v>
      </c>
      <c r="H45" s="120"/>
      <c r="I45" s="65"/>
    </row>
    <row r="46" spans="1:9" s="3" customFormat="1" ht="30.75" customHeight="1">
      <c r="A46" s="18" t="s">
        <v>385</v>
      </c>
      <c r="B46" s="15" t="s">
        <v>5</v>
      </c>
      <c r="C46" s="15" t="s">
        <v>8</v>
      </c>
      <c r="D46" s="16" t="s">
        <v>256</v>
      </c>
      <c r="E46" s="16" t="s">
        <v>327</v>
      </c>
      <c r="F46" s="17">
        <f>G46</f>
        <v>113</v>
      </c>
      <c r="G46" s="66">
        <v>113</v>
      </c>
      <c r="H46" s="120"/>
      <c r="I46" s="65">
        <v>102</v>
      </c>
    </row>
    <row r="47" spans="1:9" s="3" customFormat="1" ht="30.75" customHeight="1">
      <c r="A47" s="18" t="s">
        <v>386</v>
      </c>
      <c r="B47" s="15" t="s">
        <v>5</v>
      </c>
      <c r="C47" s="15" t="s">
        <v>8</v>
      </c>
      <c r="D47" s="16" t="s">
        <v>256</v>
      </c>
      <c r="E47" s="16" t="s">
        <v>387</v>
      </c>
      <c r="F47" s="17">
        <f>G47</f>
        <v>3</v>
      </c>
      <c r="G47" s="66">
        <v>3</v>
      </c>
      <c r="H47" s="120"/>
      <c r="I47" s="65">
        <v>3</v>
      </c>
    </row>
    <row r="48" spans="1:9" s="3" customFormat="1" ht="30.75" customHeight="1">
      <c r="A48" s="18" t="s">
        <v>126</v>
      </c>
      <c r="B48" s="15" t="s">
        <v>5</v>
      </c>
      <c r="C48" s="15" t="s">
        <v>127</v>
      </c>
      <c r="D48" s="16"/>
      <c r="E48" s="16"/>
      <c r="F48" s="17">
        <f t="shared" si="3"/>
        <v>100</v>
      </c>
      <c r="G48" s="66">
        <f>G49</f>
        <v>100</v>
      </c>
      <c r="H48" s="120"/>
      <c r="I48" s="65"/>
    </row>
    <row r="49" spans="1:9" s="3" customFormat="1" ht="30.75" customHeight="1">
      <c r="A49" s="18" t="s">
        <v>126</v>
      </c>
      <c r="B49" s="15" t="s">
        <v>5</v>
      </c>
      <c r="C49" s="15" t="s">
        <v>127</v>
      </c>
      <c r="D49" s="16" t="s">
        <v>271</v>
      </c>
      <c r="E49" s="16"/>
      <c r="F49" s="17">
        <f t="shared" si="3"/>
        <v>100</v>
      </c>
      <c r="G49" s="66">
        <f>G50</f>
        <v>100</v>
      </c>
      <c r="H49" s="120"/>
      <c r="I49" s="65"/>
    </row>
    <row r="50" spans="1:9" s="3" customFormat="1" ht="30.75" customHeight="1">
      <c r="A50" s="18" t="s">
        <v>128</v>
      </c>
      <c r="B50" s="15" t="s">
        <v>5</v>
      </c>
      <c r="C50" s="15" t="s">
        <v>127</v>
      </c>
      <c r="D50" s="16" t="s">
        <v>271</v>
      </c>
      <c r="E50" s="16" t="s">
        <v>330</v>
      </c>
      <c r="F50" s="17">
        <f t="shared" si="3"/>
        <v>100</v>
      </c>
      <c r="G50" s="66">
        <v>100</v>
      </c>
      <c r="H50" s="120"/>
      <c r="I50" s="65"/>
    </row>
    <row r="51" spans="1:9" s="3" customFormat="1" ht="16.5" customHeight="1">
      <c r="A51" s="20" t="s">
        <v>11</v>
      </c>
      <c r="B51" s="15" t="s">
        <v>5</v>
      </c>
      <c r="C51" s="15" t="s">
        <v>67</v>
      </c>
      <c r="D51" s="16"/>
      <c r="E51" s="16"/>
      <c r="F51" s="17">
        <f>G51+H51</f>
        <v>4014</v>
      </c>
      <c r="G51" s="17">
        <f>G52+G62+G63+G64+G65+G67+G68+G69+G70+G71+G57</f>
        <v>3816</v>
      </c>
      <c r="H51" s="119">
        <f>H59+H68+H69+H66</f>
        <v>198</v>
      </c>
      <c r="I51" s="65">
        <v>2603</v>
      </c>
    </row>
    <row r="52" spans="1:9" s="3" customFormat="1" ht="81.75" customHeight="1">
      <c r="A52" s="18" t="s">
        <v>55</v>
      </c>
      <c r="B52" s="15" t="s">
        <v>5</v>
      </c>
      <c r="C52" s="15" t="s">
        <v>67</v>
      </c>
      <c r="D52" s="16" t="s">
        <v>255</v>
      </c>
      <c r="E52" s="16"/>
      <c r="F52" s="17">
        <f t="shared" si="3"/>
        <v>1181</v>
      </c>
      <c r="G52" s="17">
        <f>G53</f>
        <v>983</v>
      </c>
      <c r="H52" s="119">
        <f>H53+H58</f>
        <v>198</v>
      </c>
      <c r="I52" s="65">
        <v>528</v>
      </c>
    </row>
    <row r="53" spans="1:9" s="3" customFormat="1" ht="27" customHeight="1">
      <c r="A53" s="68" t="s">
        <v>28</v>
      </c>
      <c r="B53" s="15" t="s">
        <v>5</v>
      </c>
      <c r="C53" s="15" t="s">
        <v>67</v>
      </c>
      <c r="D53" s="16" t="s">
        <v>256</v>
      </c>
      <c r="E53" s="16"/>
      <c r="F53" s="17">
        <f>G53</f>
        <v>983</v>
      </c>
      <c r="G53" s="17">
        <f>G54+G55+G56</f>
        <v>983</v>
      </c>
      <c r="H53" s="119">
        <v>0</v>
      </c>
      <c r="I53" s="65">
        <v>528</v>
      </c>
    </row>
    <row r="54" spans="1:9" s="3" customFormat="1" ht="30" customHeight="1">
      <c r="A54" s="18" t="s">
        <v>122</v>
      </c>
      <c r="B54" s="15" t="s">
        <v>5</v>
      </c>
      <c r="C54" s="15" t="s">
        <v>67</v>
      </c>
      <c r="D54" s="16" t="s">
        <v>256</v>
      </c>
      <c r="E54" s="16" t="s">
        <v>328</v>
      </c>
      <c r="F54" s="17">
        <f>G54</f>
        <v>785</v>
      </c>
      <c r="G54" s="17">
        <v>785</v>
      </c>
      <c r="H54" s="119">
        <v>0</v>
      </c>
      <c r="I54" s="65">
        <v>356</v>
      </c>
    </row>
    <row r="55" spans="1:9" s="3" customFormat="1" ht="30" customHeight="1">
      <c r="A55" s="18" t="s">
        <v>385</v>
      </c>
      <c r="B55" s="15" t="s">
        <v>5</v>
      </c>
      <c r="C55" s="15" t="s">
        <v>67</v>
      </c>
      <c r="D55" s="16" t="s">
        <v>256</v>
      </c>
      <c r="E55" s="16" t="s">
        <v>327</v>
      </c>
      <c r="F55" s="17">
        <f>G55</f>
        <v>142</v>
      </c>
      <c r="G55" s="17">
        <v>142</v>
      </c>
      <c r="H55" s="119"/>
      <c r="I55" s="65">
        <v>127</v>
      </c>
    </row>
    <row r="56" spans="1:9" s="3" customFormat="1" ht="30" customHeight="1">
      <c r="A56" s="18" t="s">
        <v>386</v>
      </c>
      <c r="B56" s="15" t="s">
        <v>5</v>
      </c>
      <c r="C56" s="15" t="s">
        <v>67</v>
      </c>
      <c r="D56" s="16" t="s">
        <v>256</v>
      </c>
      <c r="E56" s="16" t="s">
        <v>387</v>
      </c>
      <c r="F56" s="17">
        <f>G56</f>
        <v>56</v>
      </c>
      <c r="G56" s="17">
        <v>56</v>
      </c>
      <c r="H56" s="119"/>
      <c r="I56" s="65">
        <v>45</v>
      </c>
    </row>
    <row r="57" spans="1:9" s="3" customFormat="1" ht="30" customHeight="1">
      <c r="A57" s="18" t="s">
        <v>354</v>
      </c>
      <c r="B57" s="15" t="s">
        <v>5</v>
      </c>
      <c r="C57" s="15" t="s">
        <v>67</v>
      </c>
      <c r="D57" s="16" t="s">
        <v>355</v>
      </c>
      <c r="E57" s="16" t="s">
        <v>327</v>
      </c>
      <c r="F57" s="17">
        <f>G57</f>
        <v>50</v>
      </c>
      <c r="G57" s="17">
        <v>50</v>
      </c>
      <c r="H57" s="119"/>
      <c r="I57" s="65"/>
    </row>
    <row r="58" spans="1:9" s="3" customFormat="1" ht="30" customHeight="1">
      <c r="A58" s="18" t="s">
        <v>77</v>
      </c>
      <c r="B58" s="15" t="s">
        <v>5</v>
      </c>
      <c r="C58" s="15" t="s">
        <v>67</v>
      </c>
      <c r="D58" s="16" t="s">
        <v>286</v>
      </c>
      <c r="E58" s="16"/>
      <c r="F58" s="17">
        <f aca="true" t="shared" si="4" ref="F58:F63">G58+H58</f>
        <v>198</v>
      </c>
      <c r="G58" s="17"/>
      <c r="H58" s="119">
        <f>H59+H60+H61</f>
        <v>198</v>
      </c>
      <c r="I58" s="65">
        <v>97</v>
      </c>
    </row>
    <row r="59" spans="1:9" s="3" customFormat="1" ht="60" customHeight="1">
      <c r="A59" s="18" t="s">
        <v>122</v>
      </c>
      <c r="B59" s="15" t="s">
        <v>5</v>
      </c>
      <c r="C59" s="15" t="s">
        <v>67</v>
      </c>
      <c r="D59" s="16" t="s">
        <v>286</v>
      </c>
      <c r="E59" s="16" t="s">
        <v>328</v>
      </c>
      <c r="F59" s="17">
        <f t="shared" si="4"/>
        <v>198</v>
      </c>
      <c r="G59" s="65"/>
      <c r="H59" s="120">
        <v>198</v>
      </c>
      <c r="I59" s="65">
        <v>97</v>
      </c>
    </row>
    <row r="60" spans="1:9" s="3" customFormat="1" ht="33" customHeight="1" hidden="1">
      <c r="A60" s="18" t="s">
        <v>123</v>
      </c>
      <c r="B60" s="15" t="s">
        <v>5</v>
      </c>
      <c r="C60" s="15" t="s">
        <v>67</v>
      </c>
      <c r="D60" s="16" t="s">
        <v>144</v>
      </c>
      <c r="E60" s="16" t="s">
        <v>93</v>
      </c>
      <c r="F60" s="17">
        <f t="shared" si="4"/>
        <v>0</v>
      </c>
      <c r="G60" s="65"/>
      <c r="H60" s="120"/>
      <c r="I60" s="65"/>
    </row>
    <row r="61" spans="1:9" s="3" customFormat="1" ht="24.75" customHeight="1" hidden="1">
      <c r="A61" s="72" t="s">
        <v>98</v>
      </c>
      <c r="B61" s="69" t="s">
        <v>5</v>
      </c>
      <c r="C61" s="69" t="s">
        <v>67</v>
      </c>
      <c r="D61" s="70" t="s">
        <v>144</v>
      </c>
      <c r="E61" s="70" t="s">
        <v>97</v>
      </c>
      <c r="F61" s="71">
        <f t="shared" si="4"/>
        <v>0</v>
      </c>
      <c r="G61" s="65"/>
      <c r="H61" s="120">
        <v>0</v>
      </c>
      <c r="I61" s="65"/>
    </row>
    <row r="62" spans="1:9" s="3" customFormat="1" ht="28.5" customHeight="1" hidden="1">
      <c r="A62" s="18" t="s">
        <v>118</v>
      </c>
      <c r="B62" s="15" t="s">
        <v>5</v>
      </c>
      <c r="C62" s="15" t="s">
        <v>67</v>
      </c>
      <c r="D62" s="16" t="s">
        <v>167</v>
      </c>
      <c r="E62" s="16" t="s">
        <v>95</v>
      </c>
      <c r="F62" s="17">
        <f t="shared" si="4"/>
        <v>0</v>
      </c>
      <c r="G62" s="65"/>
      <c r="H62" s="120"/>
      <c r="I62" s="65"/>
    </row>
    <row r="63" spans="1:9" s="3" customFormat="1" ht="27" customHeight="1" hidden="1">
      <c r="A63" s="18" t="s">
        <v>118</v>
      </c>
      <c r="B63" s="15" t="s">
        <v>5</v>
      </c>
      <c r="C63" s="15" t="s">
        <v>67</v>
      </c>
      <c r="D63" s="16" t="s">
        <v>168</v>
      </c>
      <c r="E63" s="16" t="s">
        <v>93</v>
      </c>
      <c r="F63" s="17">
        <f t="shared" si="4"/>
        <v>0</v>
      </c>
      <c r="G63" s="65"/>
      <c r="H63" s="120"/>
      <c r="I63" s="65"/>
    </row>
    <row r="64" spans="1:9" s="3" customFormat="1" ht="27" customHeight="1" hidden="1">
      <c r="A64" s="18" t="s">
        <v>178</v>
      </c>
      <c r="B64" s="15" t="s">
        <v>5</v>
      </c>
      <c r="C64" s="15" t="s">
        <v>67</v>
      </c>
      <c r="D64" s="16" t="s">
        <v>179</v>
      </c>
      <c r="E64" s="16" t="s">
        <v>93</v>
      </c>
      <c r="F64" s="17">
        <f>G64</f>
        <v>0</v>
      </c>
      <c r="G64" s="65"/>
      <c r="H64" s="120"/>
      <c r="I64" s="65"/>
    </row>
    <row r="65" spans="1:9" s="3" customFormat="1" ht="27" customHeight="1" hidden="1">
      <c r="A65" s="18" t="s">
        <v>180</v>
      </c>
      <c r="B65" s="15" t="s">
        <v>5</v>
      </c>
      <c r="C65" s="15" t="s">
        <v>67</v>
      </c>
      <c r="D65" s="16" t="s">
        <v>181</v>
      </c>
      <c r="E65" s="16" t="s">
        <v>93</v>
      </c>
      <c r="F65" s="17">
        <f>G65</f>
        <v>0</v>
      </c>
      <c r="G65" s="65"/>
      <c r="H65" s="120"/>
      <c r="I65" s="65"/>
    </row>
    <row r="66" spans="1:9" s="3" customFormat="1" ht="45" customHeight="1" hidden="1">
      <c r="A66" s="18" t="s">
        <v>316</v>
      </c>
      <c r="B66" s="15" t="s">
        <v>5</v>
      </c>
      <c r="C66" s="15" t="s">
        <v>67</v>
      </c>
      <c r="D66" s="16" t="s">
        <v>306</v>
      </c>
      <c r="E66" s="16" t="s">
        <v>332</v>
      </c>
      <c r="F66" s="17">
        <f>H66</f>
        <v>0</v>
      </c>
      <c r="G66" s="65"/>
      <c r="H66" s="120"/>
      <c r="I66" s="65"/>
    </row>
    <row r="67" spans="1:9" s="3" customFormat="1" ht="65.25" customHeight="1">
      <c r="A67" s="84" t="s">
        <v>47</v>
      </c>
      <c r="B67" s="34" t="s">
        <v>5</v>
      </c>
      <c r="C67" s="15" t="s">
        <v>67</v>
      </c>
      <c r="D67" s="15" t="s">
        <v>257</v>
      </c>
      <c r="E67" s="16" t="s">
        <v>328</v>
      </c>
      <c r="F67" s="104">
        <f>G67</f>
        <v>1684</v>
      </c>
      <c r="G67" s="17">
        <v>1684</v>
      </c>
      <c r="H67" s="120"/>
      <c r="I67" s="65">
        <v>886</v>
      </c>
    </row>
    <row r="68" spans="1:9" s="3" customFormat="1" ht="0.75" customHeight="1">
      <c r="A68" s="18"/>
      <c r="B68" s="34"/>
      <c r="C68" s="15"/>
      <c r="D68" s="15"/>
      <c r="E68" s="16"/>
      <c r="F68" s="104"/>
      <c r="G68" s="17"/>
      <c r="H68" s="120"/>
      <c r="I68" s="65"/>
    </row>
    <row r="69" spans="1:9" s="3" customFormat="1" ht="27.75" customHeight="1" hidden="1">
      <c r="A69" s="18"/>
      <c r="B69" s="34"/>
      <c r="C69" s="15"/>
      <c r="D69" s="15"/>
      <c r="E69" s="16"/>
      <c r="F69" s="104"/>
      <c r="G69" s="17"/>
      <c r="H69" s="120"/>
      <c r="I69" s="65"/>
    </row>
    <row r="70" spans="1:9" s="3" customFormat="1" ht="1.5" customHeight="1">
      <c r="A70" s="18" t="s">
        <v>333</v>
      </c>
      <c r="B70" s="34" t="s">
        <v>5</v>
      </c>
      <c r="C70" s="15" t="s">
        <v>67</v>
      </c>
      <c r="D70" s="15" t="s">
        <v>318</v>
      </c>
      <c r="E70" s="16" t="s">
        <v>327</v>
      </c>
      <c r="F70" s="104">
        <f>G70</f>
        <v>0</v>
      </c>
      <c r="G70" s="17"/>
      <c r="H70" s="120"/>
      <c r="I70" s="65"/>
    </row>
    <row r="71" spans="1:9" s="3" customFormat="1" ht="42.75" customHeight="1">
      <c r="A71" s="18" t="s">
        <v>356</v>
      </c>
      <c r="B71" s="34" t="s">
        <v>5</v>
      </c>
      <c r="C71" s="15" t="s">
        <v>67</v>
      </c>
      <c r="D71" s="15" t="s">
        <v>295</v>
      </c>
      <c r="E71" s="16" t="s">
        <v>327</v>
      </c>
      <c r="F71" s="104">
        <f>G71</f>
        <v>1099</v>
      </c>
      <c r="G71" s="17">
        <v>1099</v>
      </c>
      <c r="H71" s="120"/>
      <c r="I71" s="65">
        <v>1092</v>
      </c>
    </row>
    <row r="72" spans="1:9" s="3" customFormat="1" ht="24.75" customHeight="1">
      <c r="A72" s="99" t="s">
        <v>85</v>
      </c>
      <c r="B72" s="95" t="s">
        <v>12</v>
      </c>
      <c r="C72" s="95"/>
      <c r="D72" s="96"/>
      <c r="E72" s="96"/>
      <c r="F72" s="97">
        <f aca="true" t="shared" si="5" ref="F72:H75">F73</f>
        <v>990</v>
      </c>
      <c r="G72" s="71">
        <f t="shared" si="5"/>
        <v>0</v>
      </c>
      <c r="H72" s="121">
        <f t="shared" si="5"/>
        <v>990</v>
      </c>
      <c r="I72" s="101">
        <v>495</v>
      </c>
    </row>
    <row r="73" spans="1:9" s="3" customFormat="1" ht="24.75" customHeight="1">
      <c r="A73" s="72" t="s">
        <v>86</v>
      </c>
      <c r="B73" s="69" t="s">
        <v>12</v>
      </c>
      <c r="C73" s="69" t="s">
        <v>6</v>
      </c>
      <c r="D73" s="70"/>
      <c r="E73" s="70"/>
      <c r="F73" s="71">
        <f t="shared" si="5"/>
        <v>990</v>
      </c>
      <c r="G73" s="71">
        <f t="shared" si="5"/>
        <v>0</v>
      </c>
      <c r="H73" s="121">
        <f t="shared" si="5"/>
        <v>990</v>
      </c>
      <c r="I73" s="65">
        <v>495</v>
      </c>
    </row>
    <row r="74" spans="1:9" s="3" customFormat="1" ht="35.25" customHeight="1">
      <c r="A74" s="72" t="s">
        <v>87</v>
      </c>
      <c r="B74" s="69" t="s">
        <v>12</v>
      </c>
      <c r="C74" s="69" t="s">
        <v>6</v>
      </c>
      <c r="D74" s="70" t="s">
        <v>275</v>
      </c>
      <c r="E74" s="70"/>
      <c r="F74" s="71">
        <f t="shared" si="5"/>
        <v>990</v>
      </c>
      <c r="G74" s="71">
        <f t="shared" si="5"/>
        <v>0</v>
      </c>
      <c r="H74" s="121">
        <f t="shared" si="5"/>
        <v>990</v>
      </c>
      <c r="I74" s="65">
        <v>495</v>
      </c>
    </row>
    <row r="75" spans="1:9" s="3" customFormat="1" ht="48" customHeight="1">
      <c r="A75" s="68" t="s">
        <v>38</v>
      </c>
      <c r="B75" s="69" t="s">
        <v>12</v>
      </c>
      <c r="C75" s="69" t="s">
        <v>6</v>
      </c>
      <c r="D75" s="70" t="s">
        <v>276</v>
      </c>
      <c r="E75" s="70"/>
      <c r="F75" s="71">
        <f t="shared" si="5"/>
        <v>990</v>
      </c>
      <c r="G75" s="71">
        <f t="shared" si="5"/>
        <v>0</v>
      </c>
      <c r="H75" s="121">
        <f t="shared" si="5"/>
        <v>990</v>
      </c>
      <c r="I75" s="65">
        <v>495</v>
      </c>
    </row>
    <row r="76" spans="1:9" s="3" customFormat="1" ht="24.75" customHeight="1">
      <c r="A76" s="68" t="s">
        <v>98</v>
      </c>
      <c r="B76" s="69" t="s">
        <v>12</v>
      </c>
      <c r="C76" s="69" t="s">
        <v>6</v>
      </c>
      <c r="D76" s="70" t="s">
        <v>276</v>
      </c>
      <c r="E76" s="70" t="s">
        <v>97</v>
      </c>
      <c r="F76" s="71">
        <f>G76+H76</f>
        <v>990</v>
      </c>
      <c r="G76" s="65"/>
      <c r="H76" s="120">
        <v>990</v>
      </c>
      <c r="I76" s="65">
        <v>495</v>
      </c>
    </row>
    <row r="77" spans="1:9" s="3" customFormat="1" ht="33.75" customHeight="1">
      <c r="A77" s="31" t="s">
        <v>78</v>
      </c>
      <c r="B77" s="29" t="s">
        <v>6</v>
      </c>
      <c r="C77" s="29"/>
      <c r="D77" s="30"/>
      <c r="E77" s="30"/>
      <c r="F77" s="93">
        <f>F78+F84</f>
        <v>816</v>
      </c>
      <c r="G77" s="17">
        <f>G78+G84</f>
        <v>816</v>
      </c>
      <c r="H77" s="119">
        <f>H78+H84</f>
        <v>0</v>
      </c>
      <c r="I77" s="101">
        <v>310</v>
      </c>
    </row>
    <row r="78" spans="1:9" s="3" customFormat="1" ht="0.75" customHeight="1">
      <c r="A78" s="18" t="s">
        <v>88</v>
      </c>
      <c r="B78" s="15" t="s">
        <v>6</v>
      </c>
      <c r="C78" s="15" t="s">
        <v>7</v>
      </c>
      <c r="D78" s="16"/>
      <c r="E78" s="16"/>
      <c r="F78" s="17">
        <f>F79</f>
        <v>0</v>
      </c>
      <c r="G78" s="17">
        <f aca="true" t="shared" si="6" ref="F78:H79">G79</f>
        <v>0</v>
      </c>
      <c r="H78" s="119">
        <f t="shared" si="6"/>
        <v>0</v>
      </c>
      <c r="I78" s="65"/>
    </row>
    <row r="79" spans="1:9" s="3" customFormat="1" ht="0.75" customHeight="1">
      <c r="A79" s="18" t="s">
        <v>88</v>
      </c>
      <c r="B79" s="15" t="s">
        <v>6</v>
      </c>
      <c r="C79" s="15" t="s">
        <v>7</v>
      </c>
      <c r="D79" s="16" t="s">
        <v>275</v>
      </c>
      <c r="E79" s="16"/>
      <c r="F79" s="17">
        <f t="shared" si="6"/>
        <v>0</v>
      </c>
      <c r="G79" s="17">
        <f t="shared" si="6"/>
        <v>0</v>
      </c>
      <c r="H79" s="119">
        <f t="shared" si="6"/>
        <v>0</v>
      </c>
      <c r="I79" s="65"/>
    </row>
    <row r="80" spans="1:9" s="3" customFormat="1" ht="33.75" customHeight="1" hidden="1">
      <c r="A80" s="18" t="s">
        <v>34</v>
      </c>
      <c r="B80" s="15" t="s">
        <v>6</v>
      </c>
      <c r="C80" s="15" t="s">
        <v>7</v>
      </c>
      <c r="D80" s="16" t="s">
        <v>335</v>
      </c>
      <c r="E80" s="16"/>
      <c r="F80" s="17">
        <f>SUM(F81:F83)</f>
        <v>0</v>
      </c>
      <c r="G80" s="17">
        <f>SUM(G81:G83)</f>
        <v>0</v>
      </c>
      <c r="H80" s="119">
        <f>SUM(H81:H83)</f>
        <v>0</v>
      </c>
      <c r="I80" s="65"/>
    </row>
    <row r="81" spans="1:9" s="3" customFormat="1" ht="54" customHeight="1" hidden="1">
      <c r="A81" s="18" t="s">
        <v>121</v>
      </c>
      <c r="B81" s="15" t="s">
        <v>6</v>
      </c>
      <c r="C81" s="15" t="s">
        <v>7</v>
      </c>
      <c r="D81" s="16" t="s">
        <v>335</v>
      </c>
      <c r="E81" s="16" t="s">
        <v>328</v>
      </c>
      <c r="F81" s="17">
        <f>G81+H81</f>
        <v>0</v>
      </c>
      <c r="G81" s="65"/>
      <c r="H81" s="120"/>
      <c r="I81" s="65"/>
    </row>
    <row r="82" spans="1:9" s="3" customFormat="1" ht="2.25" customHeight="1" hidden="1">
      <c r="A82" s="18" t="s">
        <v>123</v>
      </c>
      <c r="B82" s="15" t="s">
        <v>6</v>
      </c>
      <c r="C82" s="15" t="s">
        <v>7</v>
      </c>
      <c r="D82" s="16" t="s">
        <v>151</v>
      </c>
      <c r="E82" s="16" t="s">
        <v>93</v>
      </c>
      <c r="F82" s="17">
        <f>G82+H82</f>
        <v>0</v>
      </c>
      <c r="G82" s="65"/>
      <c r="H82" s="120"/>
      <c r="I82" s="65"/>
    </row>
    <row r="83" spans="1:9" s="3" customFormat="1" ht="23.25" customHeight="1" hidden="1">
      <c r="A83" s="73" t="s">
        <v>98</v>
      </c>
      <c r="B83" s="69" t="s">
        <v>6</v>
      </c>
      <c r="C83" s="69" t="s">
        <v>7</v>
      </c>
      <c r="D83" s="70" t="s">
        <v>151</v>
      </c>
      <c r="E83" s="70" t="s">
        <v>97</v>
      </c>
      <c r="F83" s="71">
        <f>G83+H83</f>
        <v>0</v>
      </c>
      <c r="G83" s="65"/>
      <c r="H83" s="120"/>
      <c r="I83" s="65"/>
    </row>
    <row r="84" spans="1:9" s="3" customFormat="1" ht="46.5" customHeight="1">
      <c r="A84" s="18" t="s">
        <v>79</v>
      </c>
      <c r="B84" s="15" t="s">
        <v>6</v>
      </c>
      <c r="C84" s="15" t="s">
        <v>13</v>
      </c>
      <c r="D84" s="16"/>
      <c r="E84" s="16"/>
      <c r="F84" s="17">
        <f aca="true" t="shared" si="7" ref="F84:H85">F85</f>
        <v>816</v>
      </c>
      <c r="G84" s="17">
        <f t="shared" si="7"/>
        <v>816</v>
      </c>
      <c r="H84" s="119">
        <f t="shared" si="7"/>
        <v>0</v>
      </c>
      <c r="I84" s="65">
        <v>310</v>
      </c>
    </row>
    <row r="85" spans="1:9" s="3" customFormat="1" ht="51" customHeight="1">
      <c r="A85" s="18" t="s">
        <v>80</v>
      </c>
      <c r="B85" s="15" t="s">
        <v>6</v>
      </c>
      <c r="C85" s="15" t="s">
        <v>13</v>
      </c>
      <c r="D85" s="16" t="s">
        <v>287</v>
      </c>
      <c r="E85" s="16"/>
      <c r="F85" s="17">
        <f t="shared" si="7"/>
        <v>816</v>
      </c>
      <c r="G85" s="17">
        <f t="shared" si="7"/>
        <v>816</v>
      </c>
      <c r="H85" s="119">
        <f t="shared" si="7"/>
        <v>0</v>
      </c>
      <c r="I85" s="65">
        <v>310</v>
      </c>
    </row>
    <row r="86" spans="1:9" s="3" customFormat="1" ht="33.75" customHeight="1">
      <c r="A86" s="18" t="s">
        <v>29</v>
      </c>
      <c r="B86" s="15" t="s">
        <v>6</v>
      </c>
      <c r="C86" s="15" t="s">
        <v>13</v>
      </c>
      <c r="D86" s="16" t="s">
        <v>287</v>
      </c>
      <c r="E86" s="16"/>
      <c r="F86" s="17">
        <f>F87+F88</f>
        <v>816</v>
      </c>
      <c r="G86" s="17">
        <f>G87+G88</f>
        <v>816</v>
      </c>
      <c r="H86" s="119">
        <f>H87+H88</f>
        <v>0</v>
      </c>
      <c r="I86" s="65">
        <v>310</v>
      </c>
    </row>
    <row r="87" spans="1:9" s="3" customFormat="1" ht="63.75" customHeight="1">
      <c r="A87" s="18" t="s">
        <v>121</v>
      </c>
      <c r="B87" s="15" t="s">
        <v>6</v>
      </c>
      <c r="C87" s="15" t="s">
        <v>13</v>
      </c>
      <c r="D87" s="16" t="s">
        <v>287</v>
      </c>
      <c r="E87" s="16" t="s">
        <v>328</v>
      </c>
      <c r="F87" s="17">
        <f>G87+H87</f>
        <v>816</v>
      </c>
      <c r="G87" s="65">
        <v>816</v>
      </c>
      <c r="H87" s="120"/>
      <c r="I87" s="65">
        <v>310</v>
      </c>
    </row>
    <row r="88" spans="1:9" s="3" customFormat="1" ht="33.75" customHeight="1" hidden="1">
      <c r="A88" s="18" t="s">
        <v>123</v>
      </c>
      <c r="B88" s="15" t="s">
        <v>6</v>
      </c>
      <c r="C88" s="15" t="s">
        <v>13</v>
      </c>
      <c r="D88" s="16" t="s">
        <v>287</v>
      </c>
      <c r="E88" s="16" t="s">
        <v>93</v>
      </c>
      <c r="F88" s="17">
        <f>G88+H88</f>
        <v>0</v>
      </c>
      <c r="G88" s="65"/>
      <c r="H88" s="120"/>
      <c r="I88" s="65"/>
    </row>
    <row r="89" spans="1:9" s="3" customFormat="1" ht="21.75" customHeight="1">
      <c r="A89" s="94" t="s">
        <v>22</v>
      </c>
      <c r="B89" s="95" t="s">
        <v>7</v>
      </c>
      <c r="C89" s="95"/>
      <c r="D89" s="96"/>
      <c r="E89" s="96"/>
      <c r="F89" s="97">
        <f>G89+H89</f>
        <v>7028</v>
      </c>
      <c r="G89" s="128">
        <f>G92+G100+G101+G90</f>
        <v>5304</v>
      </c>
      <c r="H89" s="129">
        <f>H92+H101</f>
        <v>1724</v>
      </c>
      <c r="I89" s="101">
        <v>2611</v>
      </c>
    </row>
    <row r="90" spans="1:9" s="3" customFormat="1" ht="21.75" customHeight="1" hidden="1">
      <c r="A90" s="68" t="s">
        <v>326</v>
      </c>
      <c r="B90" s="69" t="s">
        <v>7</v>
      </c>
      <c r="C90" s="69" t="s">
        <v>5</v>
      </c>
      <c r="D90" s="96"/>
      <c r="E90" s="96"/>
      <c r="F90" s="71">
        <f>G90</f>
        <v>0</v>
      </c>
      <c r="G90" s="128"/>
      <c r="H90" s="129"/>
      <c r="I90" s="65"/>
    </row>
    <row r="91" spans="1:9" s="3" customFormat="1" ht="72" customHeight="1" hidden="1">
      <c r="A91" s="24" t="s">
        <v>325</v>
      </c>
      <c r="B91" s="69" t="s">
        <v>7</v>
      </c>
      <c r="C91" s="69" t="s">
        <v>5</v>
      </c>
      <c r="D91" s="70" t="s">
        <v>321</v>
      </c>
      <c r="E91" s="70" t="s">
        <v>327</v>
      </c>
      <c r="F91" s="71">
        <f>G91</f>
        <v>0</v>
      </c>
      <c r="G91" s="128"/>
      <c r="H91" s="129"/>
      <c r="I91" s="65"/>
    </row>
    <row r="92" spans="1:9" s="3" customFormat="1" ht="18.75" customHeight="1">
      <c r="A92" s="68" t="s">
        <v>33</v>
      </c>
      <c r="B92" s="69" t="s">
        <v>7</v>
      </c>
      <c r="C92" s="69" t="s">
        <v>20</v>
      </c>
      <c r="D92" s="70"/>
      <c r="E92" s="70"/>
      <c r="F92" s="71">
        <f>G92+H92</f>
        <v>1676</v>
      </c>
      <c r="G92" s="128">
        <f aca="true" t="shared" si="8" ref="F92:H93">G93</f>
        <v>1621</v>
      </c>
      <c r="H92" s="129">
        <f>H100</f>
        <v>55</v>
      </c>
      <c r="I92" s="65">
        <v>834</v>
      </c>
    </row>
    <row r="93" spans="1:9" s="3" customFormat="1" ht="78" customHeight="1">
      <c r="A93" s="72" t="s">
        <v>55</v>
      </c>
      <c r="B93" s="69" t="s">
        <v>7</v>
      </c>
      <c r="C93" s="69" t="s">
        <v>20</v>
      </c>
      <c r="D93" s="70" t="s">
        <v>255</v>
      </c>
      <c r="E93" s="70"/>
      <c r="F93" s="71">
        <f t="shared" si="8"/>
        <v>1621</v>
      </c>
      <c r="G93" s="128">
        <f t="shared" si="8"/>
        <v>1621</v>
      </c>
      <c r="H93" s="129">
        <f t="shared" si="8"/>
        <v>0</v>
      </c>
      <c r="I93" s="65">
        <v>834</v>
      </c>
    </row>
    <row r="94" spans="1:9" s="3" customFormat="1" ht="33.75" customHeight="1">
      <c r="A94" s="68" t="s">
        <v>28</v>
      </c>
      <c r="B94" s="69" t="s">
        <v>7</v>
      </c>
      <c r="C94" s="69" t="s">
        <v>20</v>
      </c>
      <c r="D94" s="70" t="s">
        <v>256</v>
      </c>
      <c r="E94" s="70"/>
      <c r="F94" s="71">
        <f>G94</f>
        <v>1621</v>
      </c>
      <c r="G94" s="128">
        <f>G95+G99</f>
        <v>1621</v>
      </c>
      <c r="H94" s="129">
        <f>H95+H96</f>
        <v>0</v>
      </c>
      <c r="I94" s="65">
        <v>834</v>
      </c>
    </row>
    <row r="95" spans="1:9" s="3" customFormat="1" ht="64.5" customHeight="1">
      <c r="A95" s="68" t="s">
        <v>121</v>
      </c>
      <c r="B95" s="69" t="s">
        <v>7</v>
      </c>
      <c r="C95" s="69" t="s">
        <v>20</v>
      </c>
      <c r="D95" s="70" t="s">
        <v>256</v>
      </c>
      <c r="E95" s="70" t="s">
        <v>328</v>
      </c>
      <c r="F95" s="71">
        <f>G95+H95</f>
        <v>1522</v>
      </c>
      <c r="G95" s="65">
        <v>1522</v>
      </c>
      <c r="H95" s="120"/>
      <c r="I95" s="65">
        <v>735</v>
      </c>
    </row>
    <row r="96" spans="1:9" s="3" customFormat="1" ht="33.75" customHeight="1" hidden="1">
      <c r="A96" s="72" t="s">
        <v>123</v>
      </c>
      <c r="B96" s="69" t="s">
        <v>7</v>
      </c>
      <c r="C96" s="69" t="s">
        <v>20</v>
      </c>
      <c r="D96" s="70" t="s">
        <v>256</v>
      </c>
      <c r="E96" s="70" t="s">
        <v>93</v>
      </c>
      <c r="F96" s="71">
        <f>G96+H96</f>
        <v>0</v>
      </c>
      <c r="G96" s="65">
        <v>0</v>
      </c>
      <c r="H96" s="120"/>
      <c r="I96" s="65"/>
    </row>
    <row r="97" spans="1:9" s="3" customFormat="1" ht="44.25" customHeight="1" hidden="1">
      <c r="A97" s="72" t="s">
        <v>195</v>
      </c>
      <c r="B97" s="69" t="s">
        <v>7</v>
      </c>
      <c r="C97" s="69" t="s">
        <v>20</v>
      </c>
      <c r="D97" s="70" t="s">
        <v>194</v>
      </c>
      <c r="E97" s="70" t="s">
        <v>154</v>
      </c>
      <c r="F97" s="71"/>
      <c r="G97" s="65"/>
      <c r="H97" s="120"/>
      <c r="I97" s="65"/>
    </row>
    <row r="98" spans="1:9" s="3" customFormat="1" ht="33.75" customHeight="1" hidden="1">
      <c r="A98" s="72" t="s">
        <v>223</v>
      </c>
      <c r="B98" s="69" t="s">
        <v>7</v>
      </c>
      <c r="C98" s="69" t="s">
        <v>20</v>
      </c>
      <c r="D98" s="70" t="s">
        <v>197</v>
      </c>
      <c r="E98" s="70" t="s">
        <v>154</v>
      </c>
      <c r="F98" s="71"/>
      <c r="G98" s="65"/>
      <c r="H98" s="120"/>
      <c r="I98" s="65"/>
    </row>
    <row r="99" spans="1:9" s="3" customFormat="1" ht="18" customHeight="1">
      <c r="A99" s="72" t="s">
        <v>385</v>
      </c>
      <c r="B99" s="69" t="s">
        <v>7</v>
      </c>
      <c r="C99" s="69" t="s">
        <v>20</v>
      </c>
      <c r="D99" s="70" t="s">
        <v>256</v>
      </c>
      <c r="E99" s="70" t="s">
        <v>327</v>
      </c>
      <c r="F99" s="71">
        <f>G99</f>
        <v>99</v>
      </c>
      <c r="G99" s="65">
        <v>99</v>
      </c>
      <c r="H99" s="120"/>
      <c r="I99" s="65">
        <v>99</v>
      </c>
    </row>
    <row r="100" spans="1:9" s="3" customFormat="1" ht="51" customHeight="1">
      <c r="A100" s="18" t="s">
        <v>390</v>
      </c>
      <c r="B100" s="15" t="s">
        <v>7</v>
      </c>
      <c r="C100" s="15" t="s">
        <v>20</v>
      </c>
      <c r="D100" s="16" t="s">
        <v>315</v>
      </c>
      <c r="E100" s="16" t="s">
        <v>327</v>
      </c>
      <c r="F100" s="17">
        <f>H100</f>
        <v>55</v>
      </c>
      <c r="G100" s="65"/>
      <c r="H100" s="120">
        <v>55</v>
      </c>
      <c r="I100" s="65"/>
    </row>
    <row r="101" spans="1:9" s="3" customFormat="1" ht="72.75" customHeight="1">
      <c r="A101" s="18" t="s">
        <v>156</v>
      </c>
      <c r="B101" s="15" t="s">
        <v>7</v>
      </c>
      <c r="C101" s="15" t="s">
        <v>13</v>
      </c>
      <c r="D101" s="16" t="s">
        <v>289</v>
      </c>
      <c r="E101" s="16"/>
      <c r="F101" s="17">
        <f>F102+F111</f>
        <v>5352</v>
      </c>
      <c r="G101" s="65">
        <f>G102+G111</f>
        <v>3683</v>
      </c>
      <c r="H101" s="120">
        <f>H111</f>
        <v>1669</v>
      </c>
      <c r="I101" s="65">
        <v>1251</v>
      </c>
    </row>
    <row r="102" spans="1:9" s="3" customFormat="1" ht="33.75" customHeight="1">
      <c r="A102" s="18" t="s">
        <v>311</v>
      </c>
      <c r="B102" s="15" t="s">
        <v>7</v>
      </c>
      <c r="C102" s="15" t="s">
        <v>13</v>
      </c>
      <c r="D102" s="16" t="s">
        <v>289</v>
      </c>
      <c r="E102" s="16" t="s">
        <v>332</v>
      </c>
      <c r="F102" s="17">
        <f>G102+H102</f>
        <v>3683</v>
      </c>
      <c r="G102" s="65">
        <v>3683</v>
      </c>
      <c r="H102" s="120"/>
      <c r="I102" s="65">
        <v>1251</v>
      </c>
    </row>
    <row r="103" spans="1:9" s="3" customFormat="1" ht="1.5" customHeight="1">
      <c r="A103" s="18" t="s">
        <v>340</v>
      </c>
      <c r="B103" s="15" t="s">
        <v>7</v>
      </c>
      <c r="C103" s="15" t="s">
        <v>314</v>
      </c>
      <c r="D103" s="16"/>
      <c r="E103" s="16"/>
      <c r="F103" s="17"/>
      <c r="G103" s="65"/>
      <c r="H103" s="120"/>
      <c r="I103" s="65"/>
    </row>
    <row r="104" spans="1:9" s="3" customFormat="1" ht="29.25" customHeight="1" hidden="1">
      <c r="A104" s="18" t="s">
        <v>313</v>
      </c>
      <c r="B104" s="34" t="s">
        <v>7</v>
      </c>
      <c r="C104" s="15" t="s">
        <v>314</v>
      </c>
      <c r="D104" s="15" t="s">
        <v>305</v>
      </c>
      <c r="E104" s="16" t="s">
        <v>332</v>
      </c>
      <c r="F104" s="104">
        <f>H104</f>
        <v>0</v>
      </c>
      <c r="G104" s="17"/>
      <c r="H104" s="120"/>
      <c r="I104" s="65"/>
    </row>
    <row r="105" spans="1:9" s="3" customFormat="1" ht="33.75" customHeight="1" hidden="1">
      <c r="A105" s="18" t="s">
        <v>204</v>
      </c>
      <c r="B105" s="15" t="s">
        <v>20</v>
      </c>
      <c r="C105" s="15" t="s">
        <v>12</v>
      </c>
      <c r="D105" s="16"/>
      <c r="E105" s="16"/>
      <c r="F105" s="93">
        <f>G105+H105</f>
        <v>0</v>
      </c>
      <c r="G105" s="65">
        <f>G108</f>
        <v>0</v>
      </c>
      <c r="H105" s="120">
        <f>H106+H107</f>
        <v>0</v>
      </c>
      <c r="I105" s="65"/>
    </row>
    <row r="106" spans="1:9" s="3" customFormat="1" ht="0.75" customHeight="1">
      <c r="A106" s="18" t="s">
        <v>209</v>
      </c>
      <c r="B106" s="15" t="s">
        <v>20</v>
      </c>
      <c r="C106" s="15" t="s">
        <v>12</v>
      </c>
      <c r="D106" s="16" t="s">
        <v>197</v>
      </c>
      <c r="E106" s="16" t="s">
        <v>170</v>
      </c>
      <c r="F106" s="17">
        <f>H106</f>
        <v>0</v>
      </c>
      <c r="G106" s="65"/>
      <c r="H106" s="120"/>
      <c r="I106" s="65"/>
    </row>
    <row r="107" spans="1:9" s="3" customFormat="1" ht="33.75" customHeight="1" hidden="1">
      <c r="A107" s="18" t="s">
        <v>210</v>
      </c>
      <c r="B107" s="15" t="s">
        <v>20</v>
      </c>
      <c r="C107" s="15" t="s">
        <v>12</v>
      </c>
      <c r="D107" s="16" t="s">
        <v>206</v>
      </c>
      <c r="E107" s="16" t="s">
        <v>95</v>
      </c>
      <c r="F107" s="17">
        <f>H107</f>
        <v>0</v>
      </c>
      <c r="G107" s="65"/>
      <c r="H107" s="120"/>
      <c r="I107" s="65"/>
    </row>
    <row r="108" spans="1:9" s="3" customFormat="1" ht="33.75" customHeight="1" hidden="1">
      <c r="A108" s="18" t="s">
        <v>172</v>
      </c>
      <c r="B108" s="15" t="s">
        <v>20</v>
      </c>
      <c r="C108" s="15" t="s">
        <v>12</v>
      </c>
      <c r="D108" s="16" t="s">
        <v>168</v>
      </c>
      <c r="E108" s="16" t="s">
        <v>170</v>
      </c>
      <c r="F108" s="17">
        <f>G108+H108</f>
        <v>0</v>
      </c>
      <c r="G108" s="65"/>
      <c r="H108" s="120"/>
      <c r="I108" s="65"/>
    </row>
    <row r="109" spans="1:9" s="3" customFormat="1" ht="0.75" customHeight="1">
      <c r="A109" s="18"/>
      <c r="B109" s="15"/>
      <c r="C109" s="15"/>
      <c r="D109" s="16"/>
      <c r="E109" s="16"/>
      <c r="F109" s="17">
        <f>H109</f>
        <v>0</v>
      </c>
      <c r="G109" s="65">
        <f>G110</f>
        <v>0</v>
      </c>
      <c r="H109" s="120"/>
      <c r="I109" s="65"/>
    </row>
    <row r="110" spans="1:9" s="3" customFormat="1" ht="33.75" customHeight="1" hidden="1">
      <c r="A110" s="18" t="s">
        <v>159</v>
      </c>
      <c r="B110" s="15" t="s">
        <v>20</v>
      </c>
      <c r="C110" s="15" t="s">
        <v>6</v>
      </c>
      <c r="D110" s="16" t="s">
        <v>160</v>
      </c>
      <c r="E110" s="16" t="s">
        <v>154</v>
      </c>
      <c r="F110" s="17">
        <f>H110</f>
        <v>0</v>
      </c>
      <c r="G110" s="65"/>
      <c r="H110" s="120"/>
      <c r="I110" s="65"/>
    </row>
    <row r="111" spans="1:9" s="3" customFormat="1" ht="57" customHeight="1">
      <c r="A111" s="18" t="s">
        <v>373</v>
      </c>
      <c r="B111" s="15" t="s">
        <v>7</v>
      </c>
      <c r="C111" s="15" t="s">
        <v>13</v>
      </c>
      <c r="D111" s="16" t="s">
        <v>369</v>
      </c>
      <c r="E111" s="16" t="s">
        <v>327</v>
      </c>
      <c r="F111" s="17">
        <f>H111</f>
        <v>1669</v>
      </c>
      <c r="G111" s="65"/>
      <c r="H111" s="120">
        <v>1669</v>
      </c>
      <c r="I111" s="65">
        <v>1669</v>
      </c>
    </row>
    <row r="112" spans="1:9" s="3" customFormat="1" ht="24" customHeight="1">
      <c r="A112" s="18" t="s">
        <v>366</v>
      </c>
      <c r="B112" s="15" t="s">
        <v>20</v>
      </c>
      <c r="C112" s="15"/>
      <c r="D112" s="16"/>
      <c r="E112" s="16"/>
      <c r="F112" s="17">
        <f>G112+H112</f>
        <v>25265</v>
      </c>
      <c r="G112" s="65">
        <f>G113+G119</f>
        <v>3121</v>
      </c>
      <c r="H112" s="120">
        <f>H113+H115</f>
        <v>22144</v>
      </c>
      <c r="I112" s="101">
        <v>2852</v>
      </c>
    </row>
    <row r="113" spans="1:9" s="3" customFormat="1" ht="24" customHeight="1">
      <c r="A113" s="18" t="s">
        <v>204</v>
      </c>
      <c r="B113" s="15" t="s">
        <v>20</v>
      </c>
      <c r="C113" s="15" t="s">
        <v>12</v>
      </c>
      <c r="D113" s="16"/>
      <c r="E113" s="16"/>
      <c r="F113" s="17">
        <f>G113+H113</f>
        <v>8138</v>
      </c>
      <c r="G113" s="65">
        <f>G118+G117</f>
        <v>3031</v>
      </c>
      <c r="H113" s="120">
        <f>H114+H116</f>
        <v>5107</v>
      </c>
      <c r="I113" s="65">
        <v>2852</v>
      </c>
    </row>
    <row r="114" spans="1:9" s="3" customFormat="1" ht="34.5" customHeight="1">
      <c r="A114" s="18" t="s">
        <v>371</v>
      </c>
      <c r="B114" s="15" t="s">
        <v>20</v>
      </c>
      <c r="C114" s="15" t="s">
        <v>12</v>
      </c>
      <c r="D114" s="16" t="s">
        <v>372</v>
      </c>
      <c r="E114" s="16" t="s">
        <v>327</v>
      </c>
      <c r="F114" s="17">
        <f>H114</f>
        <v>2470</v>
      </c>
      <c r="G114" s="65"/>
      <c r="H114" s="120">
        <v>2470</v>
      </c>
      <c r="I114" s="65"/>
    </row>
    <row r="115" spans="1:9" s="3" customFormat="1" ht="52.5" customHeight="1">
      <c r="A115" s="18" t="s">
        <v>417</v>
      </c>
      <c r="B115" s="15" t="s">
        <v>20</v>
      </c>
      <c r="C115" s="15" t="s">
        <v>12</v>
      </c>
      <c r="D115" s="16" t="s">
        <v>410</v>
      </c>
      <c r="E115" s="16" t="s">
        <v>327</v>
      </c>
      <c r="F115" s="17">
        <f>H115</f>
        <v>17037</v>
      </c>
      <c r="G115" s="65"/>
      <c r="H115" s="120">
        <v>17037</v>
      </c>
      <c r="I115" s="65">
        <v>21</v>
      </c>
    </row>
    <row r="116" spans="1:9" s="3" customFormat="1" ht="54.75" customHeight="1">
      <c r="A116" s="18" t="s">
        <v>381</v>
      </c>
      <c r="B116" s="15" t="s">
        <v>20</v>
      </c>
      <c r="C116" s="15" t="s">
        <v>12</v>
      </c>
      <c r="D116" s="16" t="s">
        <v>364</v>
      </c>
      <c r="E116" s="16" t="s">
        <v>332</v>
      </c>
      <c r="F116" s="17">
        <f>H116</f>
        <v>2637</v>
      </c>
      <c r="G116" s="65"/>
      <c r="H116" s="120">
        <v>2637</v>
      </c>
      <c r="I116" s="65">
        <v>2638</v>
      </c>
    </row>
    <row r="117" spans="1:9" s="3" customFormat="1" ht="32.25" customHeight="1">
      <c r="A117" s="18" t="s">
        <v>382</v>
      </c>
      <c r="B117" s="15" t="s">
        <v>20</v>
      </c>
      <c r="C117" s="15" t="s">
        <v>12</v>
      </c>
      <c r="D117" s="16" t="s">
        <v>289</v>
      </c>
      <c r="E117" s="16" t="s">
        <v>332</v>
      </c>
      <c r="F117" s="17">
        <f>G117</f>
        <v>155</v>
      </c>
      <c r="G117" s="65">
        <v>155</v>
      </c>
      <c r="H117" s="120"/>
      <c r="I117" s="65">
        <v>153</v>
      </c>
    </row>
    <row r="118" spans="1:9" s="3" customFormat="1" ht="34.5" customHeight="1">
      <c r="A118" s="18" t="s">
        <v>356</v>
      </c>
      <c r="B118" s="15" t="s">
        <v>20</v>
      </c>
      <c r="C118" s="15" t="s">
        <v>12</v>
      </c>
      <c r="D118" s="16" t="s">
        <v>295</v>
      </c>
      <c r="E118" s="16" t="s">
        <v>327</v>
      </c>
      <c r="F118" s="17">
        <f>G118</f>
        <v>2876</v>
      </c>
      <c r="G118" s="65">
        <v>2876</v>
      </c>
      <c r="H118" s="120"/>
      <c r="I118" s="65">
        <v>40</v>
      </c>
    </row>
    <row r="119" spans="1:9" s="3" customFormat="1" ht="34.5" customHeight="1">
      <c r="A119" s="18" t="s">
        <v>382</v>
      </c>
      <c r="B119" s="15" t="s">
        <v>20</v>
      </c>
      <c r="C119" s="15" t="s">
        <v>6</v>
      </c>
      <c r="D119" s="16" t="s">
        <v>289</v>
      </c>
      <c r="E119" s="16" t="s">
        <v>332</v>
      </c>
      <c r="F119" s="17">
        <f>G119</f>
        <v>90</v>
      </c>
      <c r="G119" s="65">
        <v>90</v>
      </c>
      <c r="H119" s="120"/>
      <c r="I119" s="65"/>
    </row>
    <row r="120" spans="1:9" s="3" customFormat="1" ht="15.75">
      <c r="A120" s="31" t="s">
        <v>15</v>
      </c>
      <c r="B120" s="29" t="s">
        <v>9</v>
      </c>
      <c r="C120" s="29"/>
      <c r="D120" s="30"/>
      <c r="E120" s="30"/>
      <c r="F120" s="93">
        <f>F121+F132+F164+F155+F143</f>
        <v>189189</v>
      </c>
      <c r="G120" s="17">
        <f>G121+G132+G164+G155+G143</f>
        <v>48109</v>
      </c>
      <c r="H120" s="119">
        <f>H121+H132+H164+H143+H155</f>
        <v>141080</v>
      </c>
      <c r="I120" s="101">
        <v>109051</v>
      </c>
    </row>
    <row r="121" spans="1:9" s="3" customFormat="1" ht="15.75">
      <c r="A121" s="74" t="s">
        <v>21</v>
      </c>
      <c r="B121" s="69" t="s">
        <v>9</v>
      </c>
      <c r="C121" s="69" t="s">
        <v>5</v>
      </c>
      <c r="D121" s="70"/>
      <c r="E121" s="70"/>
      <c r="F121" s="71">
        <f>G121+H121</f>
        <v>43420</v>
      </c>
      <c r="G121" s="71">
        <f>G122+G131</f>
        <v>25044</v>
      </c>
      <c r="H121" s="121">
        <f>H123+H125+H130+H124</f>
        <v>18376</v>
      </c>
      <c r="I121" s="65">
        <v>21830</v>
      </c>
    </row>
    <row r="122" spans="1:9" s="3" customFormat="1" ht="31.5">
      <c r="A122" s="72" t="s">
        <v>174</v>
      </c>
      <c r="B122" s="69" t="s">
        <v>9</v>
      </c>
      <c r="C122" s="69" t="s">
        <v>5</v>
      </c>
      <c r="D122" s="70" t="s">
        <v>258</v>
      </c>
      <c r="E122" s="70" t="s">
        <v>89</v>
      </c>
      <c r="F122" s="71">
        <f>G122</f>
        <v>24879</v>
      </c>
      <c r="G122" s="128">
        <v>24879</v>
      </c>
      <c r="H122" s="129"/>
      <c r="I122" s="65">
        <v>11325</v>
      </c>
    </row>
    <row r="123" spans="1:9" s="3" customFormat="1" ht="31.5" hidden="1">
      <c r="A123" s="72" t="s">
        <v>58</v>
      </c>
      <c r="B123" s="69" t="s">
        <v>9</v>
      </c>
      <c r="C123" s="69" t="s">
        <v>5</v>
      </c>
      <c r="D123" s="70" t="s">
        <v>163</v>
      </c>
      <c r="E123" s="70" t="s">
        <v>95</v>
      </c>
      <c r="F123" s="71">
        <f>F125</f>
        <v>17235</v>
      </c>
      <c r="G123" s="67">
        <f>G125</f>
        <v>0</v>
      </c>
      <c r="H123" s="122"/>
      <c r="I123" s="65"/>
    </row>
    <row r="124" spans="1:9" s="3" customFormat="1" ht="36" customHeight="1">
      <c r="A124" s="72" t="s">
        <v>395</v>
      </c>
      <c r="B124" s="69" t="s">
        <v>9</v>
      </c>
      <c r="C124" s="69" t="s">
        <v>5</v>
      </c>
      <c r="D124" s="70" t="s">
        <v>396</v>
      </c>
      <c r="E124" s="70" t="s">
        <v>327</v>
      </c>
      <c r="F124" s="71">
        <f>H124</f>
        <v>677</v>
      </c>
      <c r="G124" s="67"/>
      <c r="H124" s="122">
        <v>677</v>
      </c>
      <c r="I124" s="65"/>
    </row>
    <row r="125" spans="1:9" s="3" customFormat="1" ht="35.25" customHeight="1">
      <c r="A125" s="72" t="s">
        <v>175</v>
      </c>
      <c r="B125" s="69" t="s">
        <v>9</v>
      </c>
      <c r="C125" s="69" t="s">
        <v>5</v>
      </c>
      <c r="D125" s="70" t="s">
        <v>259</v>
      </c>
      <c r="E125" s="70" t="s">
        <v>89</v>
      </c>
      <c r="F125" s="71">
        <f>G125+H125</f>
        <v>17235</v>
      </c>
      <c r="G125" s="17"/>
      <c r="H125" s="119">
        <v>17235</v>
      </c>
      <c r="I125" s="65">
        <v>9876</v>
      </c>
    </row>
    <row r="126" spans="1:9" s="3" customFormat="1" ht="0.75" customHeight="1">
      <c r="A126" s="72"/>
      <c r="B126" s="69"/>
      <c r="C126" s="69"/>
      <c r="D126" s="70"/>
      <c r="E126" s="70"/>
      <c r="F126" s="71"/>
      <c r="G126" s="67"/>
      <c r="H126" s="122"/>
      <c r="I126" s="65"/>
    </row>
    <row r="127" spans="1:9" s="3" customFormat="1" ht="15.75" hidden="1">
      <c r="A127" s="72"/>
      <c r="B127" s="69"/>
      <c r="C127" s="69"/>
      <c r="D127" s="70"/>
      <c r="E127" s="70"/>
      <c r="F127" s="71"/>
      <c r="G127" s="17"/>
      <c r="H127" s="119"/>
      <c r="I127" s="65"/>
    </row>
    <row r="128" spans="1:9" s="3" customFormat="1" ht="15.75" hidden="1">
      <c r="A128" s="72"/>
      <c r="B128" s="69"/>
      <c r="C128" s="69"/>
      <c r="D128" s="70"/>
      <c r="E128" s="70"/>
      <c r="F128" s="71"/>
      <c r="G128" s="67"/>
      <c r="H128" s="122"/>
      <c r="I128" s="65"/>
    </row>
    <row r="129" spans="1:9" s="3" customFormat="1" ht="15.75" hidden="1">
      <c r="A129" s="72"/>
      <c r="B129" s="69"/>
      <c r="C129" s="69"/>
      <c r="D129" s="70"/>
      <c r="E129" s="70"/>
      <c r="F129" s="71"/>
      <c r="G129" s="17"/>
      <c r="H129" s="119"/>
      <c r="I129" s="65"/>
    </row>
    <row r="130" spans="1:9" s="3" customFormat="1" ht="31.5">
      <c r="A130" s="72" t="s">
        <v>377</v>
      </c>
      <c r="B130" s="69" t="s">
        <v>9</v>
      </c>
      <c r="C130" s="69" t="s">
        <v>5</v>
      </c>
      <c r="D130" s="70" t="s">
        <v>358</v>
      </c>
      <c r="E130" s="70" t="s">
        <v>89</v>
      </c>
      <c r="F130" s="71">
        <f>H130</f>
        <v>464</v>
      </c>
      <c r="G130" s="17"/>
      <c r="H130" s="119">
        <v>464</v>
      </c>
      <c r="I130" s="65">
        <v>464</v>
      </c>
    </row>
    <row r="131" spans="1:9" s="3" customFormat="1" ht="31.5">
      <c r="A131" s="72" t="s">
        <v>378</v>
      </c>
      <c r="B131" s="69" t="s">
        <v>9</v>
      </c>
      <c r="C131" s="69" t="s">
        <v>5</v>
      </c>
      <c r="D131" s="70" t="s">
        <v>363</v>
      </c>
      <c r="E131" s="70" t="s">
        <v>89</v>
      </c>
      <c r="F131" s="71">
        <f>G131</f>
        <v>165</v>
      </c>
      <c r="G131" s="17">
        <v>165</v>
      </c>
      <c r="H131" s="119"/>
      <c r="I131" s="65">
        <v>165</v>
      </c>
    </row>
    <row r="132" spans="1:9" s="3" customFormat="1" ht="15.75">
      <c r="A132" s="72" t="s">
        <v>16</v>
      </c>
      <c r="B132" s="69" t="s">
        <v>9</v>
      </c>
      <c r="C132" s="69" t="s">
        <v>12</v>
      </c>
      <c r="D132" s="70"/>
      <c r="E132" s="70"/>
      <c r="F132" s="71">
        <f>G132+H132</f>
        <v>127508</v>
      </c>
      <c r="G132" s="71">
        <f>G137+G140</f>
        <v>5828</v>
      </c>
      <c r="H132" s="121">
        <f>H133</f>
        <v>121680</v>
      </c>
      <c r="I132" s="65">
        <v>77720</v>
      </c>
    </row>
    <row r="133" spans="1:9" s="3" customFormat="1" ht="31.5">
      <c r="A133" s="72" t="s">
        <v>32</v>
      </c>
      <c r="B133" s="69" t="s">
        <v>9</v>
      </c>
      <c r="C133" s="69" t="s">
        <v>12</v>
      </c>
      <c r="D133" s="70" t="s">
        <v>290</v>
      </c>
      <c r="E133" s="70"/>
      <c r="F133" s="71">
        <f>H134+H142</f>
        <v>116777</v>
      </c>
      <c r="G133" s="128">
        <f>G134</f>
        <v>0</v>
      </c>
      <c r="H133" s="129">
        <f>H136+H142+H152+H139</f>
        <v>121680</v>
      </c>
      <c r="I133" s="65">
        <v>69004</v>
      </c>
    </row>
    <row r="134" spans="1:9" s="3" customFormat="1" ht="31.5">
      <c r="A134" s="72" t="s">
        <v>29</v>
      </c>
      <c r="B134" s="69" t="s">
        <v>9</v>
      </c>
      <c r="C134" s="69" t="s">
        <v>12</v>
      </c>
      <c r="D134" s="70" t="s">
        <v>261</v>
      </c>
      <c r="E134" s="70"/>
      <c r="F134" s="71">
        <f>H134</f>
        <v>115254</v>
      </c>
      <c r="G134" s="128"/>
      <c r="H134" s="129">
        <f>H136</f>
        <v>115254</v>
      </c>
      <c r="I134" s="65">
        <v>68465</v>
      </c>
    </row>
    <row r="135" spans="1:9" s="3" customFormat="1" ht="126">
      <c r="A135" s="72" t="s">
        <v>173</v>
      </c>
      <c r="B135" s="69" t="s">
        <v>9</v>
      </c>
      <c r="C135" s="69" t="s">
        <v>12</v>
      </c>
      <c r="D135" s="70" t="s">
        <v>261</v>
      </c>
      <c r="E135" s="70"/>
      <c r="F135" s="71">
        <f>F136</f>
        <v>115254</v>
      </c>
      <c r="G135" s="128">
        <f>G136</f>
        <v>0</v>
      </c>
      <c r="H135" s="129">
        <f>H136</f>
        <v>115254</v>
      </c>
      <c r="I135" s="65">
        <v>68465</v>
      </c>
    </row>
    <row r="136" spans="1:9" s="3" customFormat="1" ht="15.75">
      <c r="A136" s="72" t="s">
        <v>90</v>
      </c>
      <c r="B136" s="69" t="s">
        <v>9</v>
      </c>
      <c r="C136" s="69" t="s">
        <v>12</v>
      </c>
      <c r="D136" s="70" t="s">
        <v>261</v>
      </c>
      <c r="E136" s="70" t="s">
        <v>89</v>
      </c>
      <c r="F136" s="71">
        <f>G136+H136</f>
        <v>115254</v>
      </c>
      <c r="G136" s="17"/>
      <c r="H136" s="119">
        <v>115254</v>
      </c>
      <c r="I136" s="65">
        <v>68465</v>
      </c>
    </row>
    <row r="137" spans="1:9" s="3" customFormat="1" ht="94.5">
      <c r="A137" s="74" t="s">
        <v>68</v>
      </c>
      <c r="B137" s="75" t="s">
        <v>9</v>
      </c>
      <c r="C137" s="75" t="s">
        <v>12</v>
      </c>
      <c r="D137" s="76" t="s">
        <v>260</v>
      </c>
      <c r="E137" s="76"/>
      <c r="F137" s="71">
        <f>F138</f>
        <v>5387</v>
      </c>
      <c r="G137" s="128">
        <f>G138</f>
        <v>5387</v>
      </c>
      <c r="H137" s="129">
        <f>H138</f>
        <v>0</v>
      </c>
      <c r="I137" s="65">
        <v>3979</v>
      </c>
    </row>
    <row r="138" spans="1:9" s="3" customFormat="1" ht="15.75">
      <c r="A138" s="74" t="str">
        <f>A136</f>
        <v>Субсидии бюджетным учреждениям</v>
      </c>
      <c r="B138" s="75" t="s">
        <v>9</v>
      </c>
      <c r="C138" s="75" t="s">
        <v>12</v>
      </c>
      <c r="D138" s="76" t="s">
        <v>260</v>
      </c>
      <c r="E138" s="76" t="s">
        <v>89</v>
      </c>
      <c r="F138" s="71">
        <f>G138+H138</f>
        <v>5387</v>
      </c>
      <c r="G138" s="17">
        <v>5387</v>
      </c>
      <c r="H138" s="119"/>
      <c r="I138" s="65">
        <v>3979</v>
      </c>
    </row>
    <row r="139" spans="1:9" s="3" customFormat="1" ht="31.5">
      <c r="A139" s="74" t="s">
        <v>357</v>
      </c>
      <c r="B139" s="75" t="s">
        <v>9</v>
      </c>
      <c r="C139" s="75" t="s">
        <v>12</v>
      </c>
      <c r="D139" s="76" t="s">
        <v>358</v>
      </c>
      <c r="E139" s="76" t="s">
        <v>89</v>
      </c>
      <c r="F139" s="71">
        <f>H139</f>
        <v>4903</v>
      </c>
      <c r="G139" s="17"/>
      <c r="H139" s="119">
        <v>4903</v>
      </c>
      <c r="I139" s="65">
        <v>4296</v>
      </c>
    </row>
    <row r="140" spans="1:9" s="3" customFormat="1" ht="31.5">
      <c r="A140" s="74" t="s">
        <v>376</v>
      </c>
      <c r="B140" s="75" t="s">
        <v>9</v>
      </c>
      <c r="C140" s="75" t="s">
        <v>12</v>
      </c>
      <c r="D140" s="76" t="s">
        <v>363</v>
      </c>
      <c r="E140" s="76" t="s">
        <v>89</v>
      </c>
      <c r="F140" s="71">
        <f>G140</f>
        <v>441</v>
      </c>
      <c r="G140" s="17">
        <v>441</v>
      </c>
      <c r="H140" s="119"/>
      <c r="I140" s="65">
        <v>441</v>
      </c>
    </row>
    <row r="141" spans="1:9" s="3" customFormat="1" ht="63">
      <c r="A141" s="74" t="s">
        <v>56</v>
      </c>
      <c r="B141" s="75" t="s">
        <v>9</v>
      </c>
      <c r="C141" s="75" t="s">
        <v>12</v>
      </c>
      <c r="D141" s="76" t="s">
        <v>262</v>
      </c>
      <c r="E141" s="76"/>
      <c r="F141" s="71">
        <f>F142</f>
        <v>1523</v>
      </c>
      <c r="G141" s="128">
        <f>G142</f>
        <v>0</v>
      </c>
      <c r="H141" s="129">
        <f>H142</f>
        <v>1523</v>
      </c>
      <c r="I141" s="65">
        <v>539</v>
      </c>
    </row>
    <row r="142" spans="1:9" s="3" customFormat="1" ht="15.75">
      <c r="A142" s="74" t="str">
        <f>A138</f>
        <v>Субсидии бюджетным учреждениям</v>
      </c>
      <c r="B142" s="75" t="s">
        <v>9</v>
      </c>
      <c r="C142" s="75" t="s">
        <v>12</v>
      </c>
      <c r="D142" s="76" t="s">
        <v>262</v>
      </c>
      <c r="E142" s="76" t="s">
        <v>89</v>
      </c>
      <c r="F142" s="71">
        <f>G142+H142</f>
        <v>1523</v>
      </c>
      <c r="G142" s="128"/>
      <c r="H142" s="129">
        <v>1523</v>
      </c>
      <c r="I142" s="65">
        <v>539</v>
      </c>
    </row>
    <row r="143" spans="1:9" s="3" customFormat="1" ht="15.75">
      <c r="A143" s="77" t="s">
        <v>349</v>
      </c>
      <c r="B143" s="76" t="s">
        <v>9</v>
      </c>
      <c r="C143" s="76" t="s">
        <v>6</v>
      </c>
      <c r="D143" s="76"/>
      <c r="E143" s="76"/>
      <c r="F143" s="71">
        <f>G143+H143</f>
        <v>13603</v>
      </c>
      <c r="G143" s="128">
        <f>G144+G154</f>
        <v>13318</v>
      </c>
      <c r="H143" s="129">
        <f>H153</f>
        <v>285</v>
      </c>
      <c r="I143" s="65">
        <v>6634</v>
      </c>
    </row>
    <row r="144" spans="1:9" s="3" customFormat="1" ht="30" customHeight="1">
      <c r="A144" s="77" t="s">
        <v>29</v>
      </c>
      <c r="B144" s="76" t="s">
        <v>9</v>
      </c>
      <c r="C144" s="76" t="s">
        <v>6</v>
      </c>
      <c r="D144" s="76" t="s">
        <v>249</v>
      </c>
      <c r="E144" s="76"/>
      <c r="F144" s="71">
        <f>G144</f>
        <v>12818</v>
      </c>
      <c r="G144" s="128">
        <f>G149+G151</f>
        <v>12818</v>
      </c>
      <c r="H144" s="129">
        <f>H145+H148+H150</f>
        <v>0</v>
      </c>
      <c r="I144" s="65">
        <v>1417</v>
      </c>
    </row>
    <row r="145" spans="1:9" s="3" customFormat="1" ht="15.75" hidden="1">
      <c r="A145" s="78"/>
      <c r="B145" s="79"/>
      <c r="C145" s="79"/>
      <c r="D145" s="79"/>
      <c r="E145" s="79"/>
      <c r="F145" s="71"/>
      <c r="G145" s="128"/>
      <c r="H145" s="129"/>
      <c r="I145" s="65"/>
    </row>
    <row r="146" spans="1:9" s="3" customFormat="1" ht="15.75" hidden="1">
      <c r="A146" s="78"/>
      <c r="B146" s="79"/>
      <c r="C146" s="79"/>
      <c r="D146" s="79"/>
      <c r="E146" s="79"/>
      <c r="F146" s="71"/>
      <c r="G146" s="128"/>
      <c r="H146" s="129"/>
      <c r="I146" s="65"/>
    </row>
    <row r="147" spans="1:9" s="3" customFormat="1" ht="15.75" hidden="1">
      <c r="A147" s="78"/>
      <c r="B147" s="79"/>
      <c r="C147" s="79"/>
      <c r="D147" s="79"/>
      <c r="E147" s="79"/>
      <c r="F147" s="71"/>
      <c r="G147" s="128"/>
      <c r="H147" s="129"/>
      <c r="I147" s="65"/>
    </row>
    <row r="148" spans="1:9" s="3" customFormat="1" ht="31.5">
      <c r="A148" s="78" t="s">
        <v>50</v>
      </c>
      <c r="B148" s="79" t="s">
        <v>9</v>
      </c>
      <c r="C148" s="79" t="s">
        <v>6</v>
      </c>
      <c r="D148" s="76" t="s">
        <v>249</v>
      </c>
      <c r="E148" s="79"/>
      <c r="F148" s="71">
        <f>F149</f>
        <v>3541</v>
      </c>
      <c r="G148" s="128">
        <f>G149</f>
        <v>3541</v>
      </c>
      <c r="H148" s="129">
        <f>H149</f>
        <v>0</v>
      </c>
      <c r="I148" s="65">
        <v>1417</v>
      </c>
    </row>
    <row r="149" spans="1:9" s="3" customFormat="1" ht="15.75">
      <c r="A149" s="78" t="s">
        <v>90</v>
      </c>
      <c r="B149" s="79" t="s">
        <v>9</v>
      </c>
      <c r="C149" s="79" t="s">
        <v>6</v>
      </c>
      <c r="D149" s="76" t="s">
        <v>249</v>
      </c>
      <c r="E149" s="79" t="s">
        <v>89</v>
      </c>
      <c r="F149" s="71">
        <f>G149+H149</f>
        <v>3541</v>
      </c>
      <c r="G149" s="128">
        <v>3541</v>
      </c>
      <c r="H149" s="129"/>
      <c r="I149" s="65">
        <v>1417</v>
      </c>
    </row>
    <row r="150" spans="1:9" s="3" customFormat="1" ht="31.5">
      <c r="A150" s="73" t="s">
        <v>64</v>
      </c>
      <c r="B150" s="80" t="s">
        <v>9</v>
      </c>
      <c r="C150" s="80" t="s">
        <v>6</v>
      </c>
      <c r="D150" s="76" t="s">
        <v>249</v>
      </c>
      <c r="E150" s="80"/>
      <c r="F150" s="71">
        <f>F151</f>
        <v>9277</v>
      </c>
      <c r="G150" s="128">
        <f>G151</f>
        <v>9277</v>
      </c>
      <c r="H150" s="129">
        <f>H151</f>
        <v>0</v>
      </c>
      <c r="I150" s="65">
        <v>4432</v>
      </c>
    </row>
    <row r="151" spans="1:9" s="3" customFormat="1" ht="15.75">
      <c r="A151" s="72" t="s">
        <v>90</v>
      </c>
      <c r="B151" s="80" t="s">
        <v>9</v>
      </c>
      <c r="C151" s="80" t="s">
        <v>6</v>
      </c>
      <c r="D151" s="76" t="s">
        <v>249</v>
      </c>
      <c r="E151" s="80" t="s">
        <v>89</v>
      </c>
      <c r="F151" s="71">
        <f>G151+H151</f>
        <v>9277</v>
      </c>
      <c r="G151" s="17">
        <v>9277</v>
      </c>
      <c r="H151" s="119"/>
      <c r="I151" s="65">
        <v>4432</v>
      </c>
    </row>
    <row r="152" spans="1:9" s="3" customFormat="1" ht="63" hidden="1">
      <c r="A152" s="72" t="s">
        <v>221</v>
      </c>
      <c r="B152" s="81" t="s">
        <v>9</v>
      </c>
      <c r="C152" s="81" t="s">
        <v>12</v>
      </c>
      <c r="D152" s="82" t="s">
        <v>291</v>
      </c>
      <c r="E152" s="82" t="s">
        <v>89</v>
      </c>
      <c r="F152" s="71">
        <f>H152</f>
        <v>0</v>
      </c>
      <c r="G152" s="17"/>
      <c r="H152" s="119"/>
      <c r="I152" s="65"/>
    </row>
    <row r="153" spans="1:9" s="3" customFormat="1" ht="31.5">
      <c r="A153" s="72" t="s">
        <v>374</v>
      </c>
      <c r="B153" s="81" t="s">
        <v>9</v>
      </c>
      <c r="C153" s="81" t="s">
        <v>6</v>
      </c>
      <c r="D153" s="82" t="s">
        <v>358</v>
      </c>
      <c r="E153" s="82" t="s">
        <v>89</v>
      </c>
      <c r="F153" s="71">
        <f>H153</f>
        <v>285</v>
      </c>
      <c r="G153" s="17"/>
      <c r="H153" s="119">
        <v>285</v>
      </c>
      <c r="I153" s="65">
        <v>285</v>
      </c>
    </row>
    <row r="154" spans="1:9" s="3" customFormat="1" ht="31.5">
      <c r="A154" s="72" t="s">
        <v>375</v>
      </c>
      <c r="B154" s="81" t="s">
        <v>9</v>
      </c>
      <c r="C154" s="81" t="s">
        <v>6</v>
      </c>
      <c r="D154" s="82" t="s">
        <v>363</v>
      </c>
      <c r="E154" s="82" t="s">
        <v>89</v>
      </c>
      <c r="F154" s="71">
        <f>G154</f>
        <v>500</v>
      </c>
      <c r="G154" s="17">
        <v>500</v>
      </c>
      <c r="H154" s="119"/>
      <c r="I154" s="65">
        <v>500</v>
      </c>
    </row>
    <row r="155" spans="1:9" s="3" customFormat="1" ht="15.75">
      <c r="A155" s="18" t="s">
        <v>113</v>
      </c>
      <c r="B155" s="63" t="s">
        <v>9</v>
      </c>
      <c r="C155" s="63" t="s">
        <v>9</v>
      </c>
      <c r="D155" s="64"/>
      <c r="E155" s="64"/>
      <c r="F155" s="17">
        <f>G155+H155</f>
        <v>794</v>
      </c>
      <c r="G155" s="65">
        <f>G157+G161</f>
        <v>523</v>
      </c>
      <c r="H155" s="120">
        <f>H163</f>
        <v>271</v>
      </c>
      <c r="I155" s="65">
        <v>786</v>
      </c>
    </row>
    <row r="156" spans="1:9" s="3" customFormat="1" ht="31.5">
      <c r="A156" s="47" t="s">
        <v>29</v>
      </c>
      <c r="B156" s="63" t="s">
        <v>9</v>
      </c>
      <c r="C156" s="63" t="s">
        <v>9</v>
      </c>
      <c r="D156" s="64" t="s">
        <v>263</v>
      </c>
      <c r="E156" s="64"/>
      <c r="F156" s="17">
        <f>G156</f>
        <v>523</v>
      </c>
      <c r="G156" s="65">
        <f>G157</f>
        <v>523</v>
      </c>
      <c r="H156" s="120"/>
      <c r="I156" s="65">
        <v>513</v>
      </c>
    </row>
    <row r="157" spans="1:9" s="3" customFormat="1" ht="14.25" customHeight="1">
      <c r="A157" s="18" t="s">
        <v>90</v>
      </c>
      <c r="B157" s="63" t="s">
        <v>9</v>
      </c>
      <c r="C157" s="63" t="s">
        <v>9</v>
      </c>
      <c r="D157" s="64" t="s">
        <v>263</v>
      </c>
      <c r="E157" s="64" t="s">
        <v>89</v>
      </c>
      <c r="F157" s="17">
        <f>F156</f>
        <v>523</v>
      </c>
      <c r="G157" s="65">
        <v>523</v>
      </c>
      <c r="H157" s="120"/>
      <c r="I157" s="65">
        <v>513</v>
      </c>
    </row>
    <row r="158" spans="1:9" s="3" customFormat="1" ht="15.75" hidden="1">
      <c r="A158" s="18" t="s">
        <v>211</v>
      </c>
      <c r="B158" s="63" t="s">
        <v>9</v>
      </c>
      <c r="C158" s="63" t="s">
        <v>9</v>
      </c>
      <c r="D158" s="64" t="s">
        <v>292</v>
      </c>
      <c r="E158" s="64" t="s">
        <v>89</v>
      </c>
      <c r="F158" s="17">
        <f>G158</f>
        <v>0</v>
      </c>
      <c r="G158" s="65"/>
      <c r="H158" s="120"/>
      <c r="I158" s="65"/>
    </row>
    <row r="159" spans="1:9" s="3" customFormat="1" ht="15.75" hidden="1">
      <c r="A159" s="18" t="s">
        <v>186</v>
      </c>
      <c r="B159" s="63" t="s">
        <v>9</v>
      </c>
      <c r="C159" s="63" t="s">
        <v>9</v>
      </c>
      <c r="D159" s="64" t="s">
        <v>293</v>
      </c>
      <c r="E159" s="64" t="s">
        <v>89</v>
      </c>
      <c r="F159" s="17">
        <f>G159</f>
        <v>0</v>
      </c>
      <c r="G159" s="65"/>
      <c r="H159" s="120"/>
      <c r="I159" s="65"/>
    </row>
    <row r="160" spans="1:9" s="3" customFormat="1" ht="47.25" hidden="1">
      <c r="A160" s="18" t="s">
        <v>184</v>
      </c>
      <c r="B160" s="63" t="s">
        <v>9</v>
      </c>
      <c r="C160" s="63" t="s">
        <v>9</v>
      </c>
      <c r="D160" s="64" t="s">
        <v>294</v>
      </c>
      <c r="E160" s="64" t="s">
        <v>89</v>
      </c>
      <c r="F160" s="17">
        <f>H160</f>
        <v>0</v>
      </c>
      <c r="G160" s="65"/>
      <c r="H160" s="120"/>
      <c r="I160" s="65"/>
    </row>
    <row r="161" spans="1:9" s="3" customFormat="1" ht="0.75" customHeight="1">
      <c r="A161" s="18" t="s">
        <v>322</v>
      </c>
      <c r="B161" s="63" t="s">
        <v>9</v>
      </c>
      <c r="C161" s="63" t="s">
        <v>9</v>
      </c>
      <c r="D161" s="64" t="s">
        <v>323</v>
      </c>
      <c r="E161" s="64"/>
      <c r="F161" s="17">
        <f>G161</f>
        <v>0</v>
      </c>
      <c r="G161" s="65"/>
      <c r="H161" s="120"/>
      <c r="I161" s="65"/>
    </row>
    <row r="162" spans="1:9" s="3" customFormat="1" ht="0.75" customHeight="1">
      <c r="A162" s="18"/>
      <c r="B162" s="63"/>
      <c r="C162" s="63"/>
      <c r="D162" s="64"/>
      <c r="E162" s="64"/>
      <c r="F162" s="17"/>
      <c r="G162" s="65"/>
      <c r="H162" s="120"/>
      <c r="I162" s="65"/>
    </row>
    <row r="163" spans="1:9" s="3" customFormat="1" ht="34.5" customHeight="1">
      <c r="A163" s="18" t="s">
        <v>397</v>
      </c>
      <c r="B163" s="63" t="s">
        <v>9</v>
      </c>
      <c r="C163" s="63" t="s">
        <v>9</v>
      </c>
      <c r="D163" s="64" t="s">
        <v>294</v>
      </c>
      <c r="E163" s="64" t="s">
        <v>89</v>
      </c>
      <c r="F163" s="17">
        <f>H163</f>
        <v>271</v>
      </c>
      <c r="G163" s="65"/>
      <c r="H163" s="120">
        <v>271</v>
      </c>
      <c r="I163" s="65">
        <v>271</v>
      </c>
    </row>
    <row r="164" spans="1:9" s="3" customFormat="1" ht="15.75">
      <c r="A164" s="83" t="s">
        <v>17</v>
      </c>
      <c r="B164" s="69" t="s">
        <v>9</v>
      </c>
      <c r="C164" s="69" t="s">
        <v>13</v>
      </c>
      <c r="D164" s="70"/>
      <c r="E164" s="70"/>
      <c r="F164" s="71">
        <f>G164+H164</f>
        <v>3864</v>
      </c>
      <c r="G164" s="71">
        <f>G165+G177+G182+G183+G184+G186</f>
        <v>3396</v>
      </c>
      <c r="H164" s="121">
        <f>H165+H174</f>
        <v>468</v>
      </c>
      <c r="I164" s="65">
        <v>2081</v>
      </c>
    </row>
    <row r="165" spans="1:9" s="3" customFormat="1" ht="78.75">
      <c r="A165" s="72" t="s">
        <v>55</v>
      </c>
      <c r="B165" s="69" t="s">
        <v>9</v>
      </c>
      <c r="C165" s="69" t="s">
        <v>13</v>
      </c>
      <c r="D165" s="70" t="s">
        <v>255</v>
      </c>
      <c r="E165" s="70"/>
      <c r="F165" s="71">
        <f>F166+F174+F171</f>
        <v>2088</v>
      </c>
      <c r="G165" s="128">
        <f>G166+G174+G171</f>
        <v>1386</v>
      </c>
      <c r="H165" s="129">
        <f>H166+H174+H171+H181</f>
        <v>234</v>
      </c>
      <c r="I165" s="65">
        <v>890</v>
      </c>
    </row>
    <row r="166" spans="1:9" s="3" customFormat="1" ht="15.75">
      <c r="A166" s="83" t="s">
        <v>28</v>
      </c>
      <c r="B166" s="69" t="s">
        <v>9</v>
      </c>
      <c r="C166" s="69" t="s">
        <v>13</v>
      </c>
      <c r="D166" s="70" t="s">
        <v>256</v>
      </c>
      <c r="E166" s="70"/>
      <c r="F166" s="71">
        <f>G166</f>
        <v>1386</v>
      </c>
      <c r="G166" s="128">
        <f>G167+G169</f>
        <v>1386</v>
      </c>
      <c r="H166" s="129">
        <f>H167+H168</f>
        <v>0</v>
      </c>
      <c r="I166" s="65">
        <v>890</v>
      </c>
    </row>
    <row r="167" spans="1:9" s="3" customFormat="1" ht="47.25">
      <c r="A167" s="72" t="s">
        <v>121</v>
      </c>
      <c r="B167" s="69" t="s">
        <v>9</v>
      </c>
      <c r="C167" s="69" t="s">
        <v>13</v>
      </c>
      <c r="D167" s="70" t="s">
        <v>256</v>
      </c>
      <c r="E167" s="70" t="s">
        <v>328</v>
      </c>
      <c r="F167" s="71">
        <f>G167+H167</f>
        <v>1248</v>
      </c>
      <c r="G167" s="17">
        <v>1248</v>
      </c>
      <c r="H167" s="119"/>
      <c r="I167" s="65">
        <v>750</v>
      </c>
    </row>
    <row r="168" spans="1:9" s="3" customFormat="1" ht="0.75" customHeight="1" hidden="1">
      <c r="A168" s="72" t="s">
        <v>123</v>
      </c>
      <c r="B168" s="69" t="s">
        <v>9</v>
      </c>
      <c r="C168" s="69" t="s">
        <v>13</v>
      </c>
      <c r="D168" s="70" t="s">
        <v>256</v>
      </c>
      <c r="E168" s="70" t="s">
        <v>93</v>
      </c>
      <c r="F168" s="71">
        <f>G168+H168</f>
        <v>0</v>
      </c>
      <c r="G168" s="17"/>
      <c r="H168" s="119"/>
      <c r="I168" s="65"/>
    </row>
    <row r="169" spans="1:9" s="3" customFormat="1" ht="35.25" customHeight="1">
      <c r="A169" s="72" t="s">
        <v>385</v>
      </c>
      <c r="B169" s="69" t="s">
        <v>9</v>
      </c>
      <c r="C169" s="69" t="s">
        <v>13</v>
      </c>
      <c r="D169" s="70" t="s">
        <v>256</v>
      </c>
      <c r="E169" s="70" t="s">
        <v>327</v>
      </c>
      <c r="F169" s="71">
        <f>G169</f>
        <v>138</v>
      </c>
      <c r="G169" s="17">
        <v>138</v>
      </c>
      <c r="H169" s="119"/>
      <c r="I169" s="65">
        <v>138</v>
      </c>
    </row>
    <row r="170" spans="1:9" s="3" customFormat="1" ht="35.25" customHeight="1">
      <c r="A170" s="72" t="s">
        <v>398</v>
      </c>
      <c r="B170" s="69" t="s">
        <v>9</v>
      </c>
      <c r="C170" s="69" t="s">
        <v>13</v>
      </c>
      <c r="D170" s="70" t="s">
        <v>256</v>
      </c>
      <c r="E170" s="70" t="s">
        <v>387</v>
      </c>
      <c r="F170" s="71">
        <f>G170</f>
        <v>2</v>
      </c>
      <c r="G170" s="17">
        <v>2</v>
      </c>
      <c r="H170" s="119"/>
      <c r="I170" s="65">
        <v>2</v>
      </c>
    </row>
    <row r="171" spans="1:9" s="3" customFormat="1" ht="31.5">
      <c r="A171" s="18" t="s">
        <v>76</v>
      </c>
      <c r="B171" s="15" t="s">
        <v>9</v>
      </c>
      <c r="C171" s="15" t="s">
        <v>13</v>
      </c>
      <c r="D171" s="16" t="s">
        <v>334</v>
      </c>
      <c r="E171" s="16"/>
      <c r="F171" s="17">
        <f>F172+F173</f>
        <v>468</v>
      </c>
      <c r="G171" s="17">
        <f>G172+G173</f>
        <v>0</v>
      </c>
      <c r="H171" s="119"/>
      <c r="I171" s="65">
        <v>99</v>
      </c>
    </row>
    <row r="172" spans="1:9" s="3" customFormat="1" ht="47.25">
      <c r="A172" s="18" t="s">
        <v>121</v>
      </c>
      <c r="B172" s="15" t="s">
        <v>9</v>
      </c>
      <c r="C172" s="15" t="s">
        <v>13</v>
      </c>
      <c r="D172" s="16" t="s">
        <v>334</v>
      </c>
      <c r="E172" s="16" t="s">
        <v>328</v>
      </c>
      <c r="F172" s="17">
        <f>H173</f>
        <v>234</v>
      </c>
      <c r="G172" s="17"/>
      <c r="H172" s="119"/>
      <c r="I172" s="65">
        <v>98</v>
      </c>
    </row>
    <row r="173" spans="1:9" s="3" customFormat="1" ht="31.5">
      <c r="A173" s="18" t="s">
        <v>123</v>
      </c>
      <c r="B173" s="15" t="s">
        <v>9</v>
      </c>
      <c r="C173" s="15" t="s">
        <v>13</v>
      </c>
      <c r="D173" s="16" t="s">
        <v>334</v>
      </c>
      <c r="E173" s="16" t="s">
        <v>327</v>
      </c>
      <c r="F173" s="17">
        <f>G173+H173</f>
        <v>234</v>
      </c>
      <c r="G173" s="17"/>
      <c r="H173" s="119">
        <v>234</v>
      </c>
      <c r="I173" s="65">
        <v>1</v>
      </c>
    </row>
    <row r="174" spans="1:9" s="3" customFormat="1" ht="31.5">
      <c r="A174" s="72" t="s">
        <v>66</v>
      </c>
      <c r="B174" s="69" t="s">
        <v>9</v>
      </c>
      <c r="C174" s="69" t="s">
        <v>13</v>
      </c>
      <c r="D174" s="70" t="s">
        <v>334</v>
      </c>
      <c r="E174" s="70"/>
      <c r="F174" s="71">
        <f>F175+F176</f>
        <v>234</v>
      </c>
      <c r="G174" s="128">
        <f>G175+G176</f>
        <v>0</v>
      </c>
      <c r="H174" s="129">
        <f>H175+H176</f>
        <v>234</v>
      </c>
      <c r="I174" s="65">
        <v>108</v>
      </c>
    </row>
    <row r="175" spans="1:9" s="3" customFormat="1" ht="47.25">
      <c r="A175" s="72" t="s">
        <v>122</v>
      </c>
      <c r="B175" s="69" t="s">
        <v>9</v>
      </c>
      <c r="C175" s="69" t="s">
        <v>13</v>
      </c>
      <c r="D175" s="70" t="s">
        <v>334</v>
      </c>
      <c r="E175" s="70" t="s">
        <v>328</v>
      </c>
      <c r="F175" s="71">
        <f>G175+H175</f>
        <v>231</v>
      </c>
      <c r="G175" s="17"/>
      <c r="H175" s="119">
        <v>231</v>
      </c>
      <c r="I175" s="65">
        <v>105</v>
      </c>
    </row>
    <row r="176" spans="1:9" s="3" customFormat="1" ht="31.5">
      <c r="A176" s="72" t="s">
        <v>123</v>
      </c>
      <c r="B176" s="69" t="s">
        <v>9</v>
      </c>
      <c r="C176" s="69" t="s">
        <v>13</v>
      </c>
      <c r="D176" s="70" t="s">
        <v>334</v>
      </c>
      <c r="E176" s="70" t="s">
        <v>327</v>
      </c>
      <c r="F176" s="71">
        <f>G176+H176</f>
        <v>3</v>
      </c>
      <c r="G176" s="17"/>
      <c r="H176" s="119">
        <v>3</v>
      </c>
      <c r="I176" s="65">
        <v>3</v>
      </c>
    </row>
    <row r="177" spans="1:9" s="3" customFormat="1" ht="94.5">
      <c r="A177" s="84" t="s">
        <v>47</v>
      </c>
      <c r="B177" s="69" t="s">
        <v>9</v>
      </c>
      <c r="C177" s="69" t="s">
        <v>13</v>
      </c>
      <c r="D177" s="70" t="s">
        <v>264</v>
      </c>
      <c r="E177" s="70"/>
      <c r="F177" s="71">
        <f>F178</f>
        <v>2010</v>
      </c>
      <c r="G177" s="128">
        <f>G178</f>
        <v>2010</v>
      </c>
      <c r="H177" s="129"/>
      <c r="I177" s="65">
        <v>984</v>
      </c>
    </row>
    <row r="178" spans="1:9" s="3" customFormat="1" ht="31.5">
      <c r="A178" s="72" t="s">
        <v>29</v>
      </c>
      <c r="B178" s="85" t="s">
        <v>9</v>
      </c>
      <c r="C178" s="85" t="s">
        <v>13</v>
      </c>
      <c r="D178" s="80" t="s">
        <v>257</v>
      </c>
      <c r="E178" s="80"/>
      <c r="F178" s="71">
        <f>G178</f>
        <v>2010</v>
      </c>
      <c r="G178" s="128">
        <f>G179+G187</f>
        <v>2010</v>
      </c>
      <c r="H178" s="129">
        <f>H179+H180</f>
        <v>0</v>
      </c>
      <c r="I178" s="65">
        <v>984</v>
      </c>
    </row>
    <row r="179" spans="1:9" s="3" customFormat="1" ht="46.5" customHeight="1">
      <c r="A179" s="72" t="s">
        <v>121</v>
      </c>
      <c r="B179" s="85" t="s">
        <v>9</v>
      </c>
      <c r="C179" s="85" t="s">
        <v>13</v>
      </c>
      <c r="D179" s="80" t="s">
        <v>257</v>
      </c>
      <c r="E179" s="80" t="s">
        <v>328</v>
      </c>
      <c r="F179" s="71">
        <f>G179+H179</f>
        <v>1995</v>
      </c>
      <c r="G179" s="17">
        <v>1995</v>
      </c>
      <c r="H179" s="119"/>
      <c r="I179" s="65">
        <v>969</v>
      </c>
    </row>
    <row r="180" spans="1:9" s="3" customFormat="1" ht="31.5" hidden="1">
      <c r="A180" s="72" t="s">
        <v>123</v>
      </c>
      <c r="B180" s="85" t="s">
        <v>9</v>
      </c>
      <c r="C180" s="85" t="s">
        <v>13</v>
      </c>
      <c r="D180" s="80" t="s">
        <v>257</v>
      </c>
      <c r="E180" s="80" t="s">
        <v>327</v>
      </c>
      <c r="F180" s="71">
        <f>G180+H180</f>
        <v>0</v>
      </c>
      <c r="G180" s="17"/>
      <c r="H180" s="119"/>
      <c r="I180" s="65"/>
    </row>
    <row r="181" spans="1:9" s="3" customFormat="1" ht="31.5" hidden="1">
      <c r="A181" s="72" t="s">
        <v>190</v>
      </c>
      <c r="B181" s="85" t="s">
        <v>9</v>
      </c>
      <c r="C181" s="85" t="s">
        <v>13</v>
      </c>
      <c r="D181" s="80" t="s">
        <v>189</v>
      </c>
      <c r="E181" s="80" t="s">
        <v>95</v>
      </c>
      <c r="F181" s="71">
        <f>H181</f>
        <v>0</v>
      </c>
      <c r="G181" s="17"/>
      <c r="H181" s="119"/>
      <c r="I181" s="65"/>
    </row>
    <row r="182" spans="1:9" s="3" customFormat="1" ht="15.75" hidden="1">
      <c r="A182" s="72" t="s">
        <v>126</v>
      </c>
      <c r="B182" s="85" t="s">
        <v>9</v>
      </c>
      <c r="C182" s="85" t="s">
        <v>13</v>
      </c>
      <c r="D182" s="80" t="s">
        <v>136</v>
      </c>
      <c r="E182" s="80" t="s">
        <v>93</v>
      </c>
      <c r="F182" s="71">
        <f>G182</f>
        <v>0</v>
      </c>
      <c r="G182" s="17"/>
      <c r="H182" s="119"/>
      <c r="I182" s="65"/>
    </row>
    <row r="183" spans="1:9" s="3" customFormat="1" ht="0.75" customHeight="1" hidden="1">
      <c r="A183" s="72" t="s">
        <v>242</v>
      </c>
      <c r="B183" s="85" t="s">
        <v>9</v>
      </c>
      <c r="C183" s="85" t="s">
        <v>13</v>
      </c>
      <c r="D183" s="80" t="s">
        <v>295</v>
      </c>
      <c r="E183" s="80" t="s">
        <v>170</v>
      </c>
      <c r="F183" s="71">
        <f>G183</f>
        <v>0</v>
      </c>
      <c r="G183" s="17"/>
      <c r="H183" s="119"/>
      <c r="I183" s="65"/>
    </row>
    <row r="184" spans="1:9" s="3" customFormat="1" ht="31.5" hidden="1">
      <c r="A184" s="72" t="s">
        <v>235</v>
      </c>
      <c r="B184" s="85" t="s">
        <v>9</v>
      </c>
      <c r="C184" s="85" t="s">
        <v>13</v>
      </c>
      <c r="D184" s="80" t="s">
        <v>288</v>
      </c>
      <c r="E184" s="80" t="s">
        <v>170</v>
      </c>
      <c r="F184" s="71">
        <f>G184</f>
        <v>0</v>
      </c>
      <c r="G184" s="17"/>
      <c r="H184" s="119"/>
      <c r="I184" s="65"/>
    </row>
    <row r="185" spans="1:9" s="3" customFormat="1" ht="31.5" hidden="1">
      <c r="A185" s="72" t="s">
        <v>226</v>
      </c>
      <c r="B185" s="85" t="s">
        <v>9</v>
      </c>
      <c r="C185" s="85" t="s">
        <v>13</v>
      </c>
      <c r="D185" s="80" t="s">
        <v>227</v>
      </c>
      <c r="E185" s="80" t="s">
        <v>93</v>
      </c>
      <c r="F185" s="71">
        <f>H185</f>
        <v>0</v>
      </c>
      <c r="G185" s="17"/>
      <c r="H185" s="119"/>
      <c r="I185" s="65"/>
    </row>
    <row r="186" spans="1:9" s="3" customFormat="1" ht="69.75" customHeight="1" hidden="1">
      <c r="A186" s="25" t="s">
        <v>238</v>
      </c>
      <c r="B186" s="55" t="s">
        <v>9</v>
      </c>
      <c r="C186" s="16" t="s">
        <v>13</v>
      </c>
      <c r="D186" s="15" t="s">
        <v>319</v>
      </c>
      <c r="E186" s="16" t="s">
        <v>327</v>
      </c>
      <c r="F186" s="104">
        <f>G186</f>
        <v>0</v>
      </c>
      <c r="G186" s="17"/>
      <c r="H186" s="120"/>
      <c r="I186" s="65"/>
    </row>
    <row r="187" spans="1:9" s="3" customFormat="1" ht="39.75" customHeight="1">
      <c r="A187" s="25" t="s">
        <v>385</v>
      </c>
      <c r="B187" s="55" t="s">
        <v>9</v>
      </c>
      <c r="C187" s="16" t="s">
        <v>13</v>
      </c>
      <c r="D187" s="15" t="s">
        <v>257</v>
      </c>
      <c r="E187" s="16" t="s">
        <v>327</v>
      </c>
      <c r="F187" s="104">
        <f>G187</f>
        <v>15</v>
      </c>
      <c r="G187" s="17">
        <v>15</v>
      </c>
      <c r="H187" s="120"/>
      <c r="I187" s="65">
        <v>15</v>
      </c>
    </row>
    <row r="188" spans="1:9" s="3" customFormat="1" ht="15.75">
      <c r="A188" s="94" t="s">
        <v>120</v>
      </c>
      <c r="B188" s="96" t="s">
        <v>10</v>
      </c>
      <c r="C188" s="96"/>
      <c r="D188" s="96"/>
      <c r="E188" s="96"/>
      <c r="F188" s="97">
        <f>G188+H188</f>
        <v>9423</v>
      </c>
      <c r="G188" s="17">
        <f>G189+G205</f>
        <v>9127</v>
      </c>
      <c r="H188" s="119">
        <f>H189+H205+H203+H204</f>
        <v>296</v>
      </c>
      <c r="I188" s="101">
        <v>4435</v>
      </c>
    </row>
    <row r="189" spans="1:9" s="3" customFormat="1" ht="15.75">
      <c r="A189" s="68" t="s">
        <v>19</v>
      </c>
      <c r="B189" s="70" t="s">
        <v>10</v>
      </c>
      <c r="C189" s="70" t="s">
        <v>5</v>
      </c>
      <c r="D189" s="70"/>
      <c r="E189" s="70"/>
      <c r="F189" s="71">
        <f>G189+H189</f>
        <v>7738</v>
      </c>
      <c r="G189" s="17">
        <f>G192+G195+G198+G202</f>
        <v>7702</v>
      </c>
      <c r="H189" s="119">
        <f>H201</f>
        <v>36</v>
      </c>
      <c r="I189" s="65">
        <v>3719</v>
      </c>
    </row>
    <row r="190" spans="1:9" s="3" customFormat="1" ht="15.75">
      <c r="A190" s="18" t="s">
        <v>111</v>
      </c>
      <c r="B190" s="16" t="s">
        <v>10</v>
      </c>
      <c r="C190" s="16" t="s">
        <v>5</v>
      </c>
      <c r="D190" s="16" t="s">
        <v>296</v>
      </c>
      <c r="E190" s="16"/>
      <c r="F190" s="17">
        <f>G190</f>
        <v>4484</v>
      </c>
      <c r="G190" s="17">
        <f>G191</f>
        <v>4484</v>
      </c>
      <c r="H190" s="119"/>
      <c r="I190" s="65">
        <v>1957</v>
      </c>
    </row>
    <row r="191" spans="1:9" s="3" customFormat="1" ht="31.5">
      <c r="A191" s="24" t="s">
        <v>29</v>
      </c>
      <c r="B191" s="16" t="s">
        <v>10</v>
      </c>
      <c r="C191" s="16" t="s">
        <v>5</v>
      </c>
      <c r="D191" s="16" t="s">
        <v>296</v>
      </c>
      <c r="E191" s="16"/>
      <c r="F191" s="17">
        <f>G191</f>
        <v>4484</v>
      </c>
      <c r="G191" s="17">
        <f>G192</f>
        <v>4484</v>
      </c>
      <c r="H191" s="119"/>
      <c r="I191" s="65">
        <v>1957</v>
      </c>
    </row>
    <row r="192" spans="1:9" s="3" customFormat="1" ht="15.75">
      <c r="A192" s="18" t="s">
        <v>90</v>
      </c>
      <c r="B192" s="16" t="s">
        <v>10</v>
      </c>
      <c r="C192" s="16" t="s">
        <v>5</v>
      </c>
      <c r="D192" s="16" t="s">
        <v>296</v>
      </c>
      <c r="E192" s="16" t="s">
        <v>89</v>
      </c>
      <c r="F192" s="17">
        <f>G192</f>
        <v>4484</v>
      </c>
      <c r="G192" s="65">
        <v>4484</v>
      </c>
      <c r="H192" s="119"/>
      <c r="I192" s="65">
        <v>1957</v>
      </c>
    </row>
    <row r="193" spans="1:9" s="3" customFormat="1" ht="15.75">
      <c r="A193" s="72" t="s">
        <v>54</v>
      </c>
      <c r="B193" s="70" t="s">
        <v>10</v>
      </c>
      <c r="C193" s="70" t="s">
        <v>5</v>
      </c>
      <c r="D193" s="70" t="s">
        <v>253</v>
      </c>
      <c r="E193" s="70"/>
      <c r="F193" s="71">
        <f aca="true" t="shared" si="9" ref="F193:H194">F194</f>
        <v>293</v>
      </c>
      <c r="G193" s="17">
        <f t="shared" si="9"/>
        <v>293</v>
      </c>
      <c r="H193" s="119">
        <f t="shared" si="9"/>
        <v>0</v>
      </c>
      <c r="I193" s="65">
        <v>131</v>
      </c>
    </row>
    <row r="194" spans="1:9" s="3" customFormat="1" ht="31.5">
      <c r="A194" s="68" t="s">
        <v>29</v>
      </c>
      <c r="B194" s="70" t="s">
        <v>10</v>
      </c>
      <c r="C194" s="70" t="s">
        <v>5</v>
      </c>
      <c r="D194" s="70" t="s">
        <v>253</v>
      </c>
      <c r="E194" s="70"/>
      <c r="F194" s="71">
        <f t="shared" si="9"/>
        <v>293</v>
      </c>
      <c r="G194" s="17">
        <f t="shared" si="9"/>
        <v>293</v>
      </c>
      <c r="H194" s="119">
        <f t="shared" si="9"/>
        <v>0</v>
      </c>
      <c r="I194" s="65">
        <v>131</v>
      </c>
    </row>
    <row r="195" spans="1:9" s="3" customFormat="1" ht="15.75">
      <c r="A195" s="72" t="s">
        <v>90</v>
      </c>
      <c r="B195" s="70" t="s">
        <v>10</v>
      </c>
      <c r="C195" s="70" t="s">
        <v>5</v>
      </c>
      <c r="D195" s="70" t="s">
        <v>253</v>
      </c>
      <c r="E195" s="70" t="s">
        <v>89</v>
      </c>
      <c r="F195" s="71">
        <f>G195+H195</f>
        <v>293</v>
      </c>
      <c r="G195" s="65">
        <v>293</v>
      </c>
      <c r="H195" s="120"/>
      <c r="I195" s="65">
        <v>131</v>
      </c>
    </row>
    <row r="196" spans="1:9" s="3" customFormat="1" ht="15.75">
      <c r="A196" s="72" t="s">
        <v>51</v>
      </c>
      <c r="B196" s="70" t="s">
        <v>10</v>
      </c>
      <c r="C196" s="70" t="s">
        <v>5</v>
      </c>
      <c r="D196" s="70" t="s">
        <v>254</v>
      </c>
      <c r="E196" s="70"/>
      <c r="F196" s="71">
        <f aca="true" t="shared" si="10" ref="F196:H197">F197</f>
        <v>2525</v>
      </c>
      <c r="G196" s="17">
        <f t="shared" si="10"/>
        <v>2525</v>
      </c>
      <c r="H196" s="119">
        <f t="shared" si="10"/>
        <v>0</v>
      </c>
      <c r="I196" s="65">
        <v>1195</v>
      </c>
    </row>
    <row r="197" spans="1:9" s="3" customFormat="1" ht="31.5">
      <c r="A197" s="72" t="s">
        <v>29</v>
      </c>
      <c r="B197" s="70" t="s">
        <v>10</v>
      </c>
      <c r="C197" s="70" t="s">
        <v>5</v>
      </c>
      <c r="D197" s="70" t="s">
        <v>254</v>
      </c>
      <c r="E197" s="70"/>
      <c r="F197" s="71">
        <f t="shared" si="10"/>
        <v>2525</v>
      </c>
      <c r="G197" s="17">
        <f t="shared" si="10"/>
        <v>2525</v>
      </c>
      <c r="H197" s="119">
        <f t="shared" si="10"/>
        <v>0</v>
      </c>
      <c r="I197" s="65">
        <v>1195</v>
      </c>
    </row>
    <row r="198" spans="1:9" s="3" customFormat="1" ht="12" customHeight="1">
      <c r="A198" s="72" t="s">
        <v>90</v>
      </c>
      <c r="B198" s="70" t="s">
        <v>10</v>
      </c>
      <c r="C198" s="70" t="s">
        <v>5</v>
      </c>
      <c r="D198" s="70" t="s">
        <v>254</v>
      </c>
      <c r="E198" s="70" t="s">
        <v>89</v>
      </c>
      <c r="F198" s="71">
        <f>G198+H198</f>
        <v>2525</v>
      </c>
      <c r="G198" s="65">
        <v>2525</v>
      </c>
      <c r="H198" s="120"/>
      <c r="I198" s="65">
        <v>1195</v>
      </c>
    </row>
    <row r="199" spans="1:9" s="3" customFormat="1" ht="31.5" hidden="1">
      <c r="A199" s="72" t="s">
        <v>224</v>
      </c>
      <c r="B199" s="70" t="s">
        <v>10</v>
      </c>
      <c r="C199" s="70" t="s">
        <v>5</v>
      </c>
      <c r="D199" s="70" t="s">
        <v>297</v>
      </c>
      <c r="E199" s="70" t="s">
        <v>89</v>
      </c>
      <c r="F199" s="71">
        <f>G199</f>
        <v>0</v>
      </c>
      <c r="G199" s="65"/>
      <c r="H199" s="120"/>
      <c r="I199" s="65"/>
    </row>
    <row r="200" spans="1:9" s="3" customFormat="1" ht="15.75" hidden="1">
      <c r="A200" s="72"/>
      <c r="B200" s="70"/>
      <c r="C200" s="70"/>
      <c r="D200" s="70"/>
      <c r="E200" s="70"/>
      <c r="F200" s="71"/>
      <c r="G200" s="65"/>
      <c r="H200" s="120"/>
      <c r="I200" s="65"/>
    </row>
    <row r="201" spans="1:9" s="3" customFormat="1" ht="31.5">
      <c r="A201" s="72" t="s">
        <v>357</v>
      </c>
      <c r="B201" s="70" t="s">
        <v>10</v>
      </c>
      <c r="C201" s="70" t="s">
        <v>5</v>
      </c>
      <c r="D201" s="70" t="s">
        <v>359</v>
      </c>
      <c r="E201" s="70" t="s">
        <v>89</v>
      </c>
      <c r="F201" s="71">
        <f>H201</f>
        <v>36</v>
      </c>
      <c r="G201" s="65"/>
      <c r="H201" s="120">
        <v>36</v>
      </c>
      <c r="I201" s="65">
        <v>36</v>
      </c>
    </row>
    <row r="202" spans="1:9" s="3" customFormat="1" ht="31.5">
      <c r="A202" s="72" t="s">
        <v>379</v>
      </c>
      <c r="B202" s="70" t="s">
        <v>10</v>
      </c>
      <c r="C202" s="70" t="s">
        <v>5</v>
      </c>
      <c r="D202" s="70" t="s">
        <v>361</v>
      </c>
      <c r="E202" s="70" t="s">
        <v>89</v>
      </c>
      <c r="F202" s="71">
        <f>G202</f>
        <v>400</v>
      </c>
      <c r="G202" s="65">
        <v>400</v>
      </c>
      <c r="H202" s="120"/>
      <c r="I202" s="65">
        <v>400</v>
      </c>
    </row>
    <row r="203" spans="1:9" s="3" customFormat="1" ht="60.75" customHeight="1">
      <c r="A203" s="18" t="s">
        <v>414</v>
      </c>
      <c r="B203" s="70" t="s">
        <v>10</v>
      </c>
      <c r="C203" s="70" t="s">
        <v>5</v>
      </c>
      <c r="D203" s="70" t="s">
        <v>391</v>
      </c>
      <c r="E203" s="70" t="s">
        <v>89</v>
      </c>
      <c r="F203" s="71">
        <f>H203</f>
        <v>200</v>
      </c>
      <c r="G203" s="65"/>
      <c r="H203" s="120">
        <v>200</v>
      </c>
      <c r="I203" s="65"/>
    </row>
    <row r="204" spans="1:9" s="3" customFormat="1" ht="44.25" customHeight="1">
      <c r="A204" s="18" t="s">
        <v>393</v>
      </c>
      <c r="B204" s="70" t="s">
        <v>10</v>
      </c>
      <c r="C204" s="70" t="s">
        <v>5</v>
      </c>
      <c r="D204" s="70" t="s">
        <v>394</v>
      </c>
      <c r="E204" s="70" t="s">
        <v>89</v>
      </c>
      <c r="F204" s="71">
        <f>H204</f>
        <v>60</v>
      </c>
      <c r="G204" s="65"/>
      <c r="H204" s="120">
        <v>60</v>
      </c>
      <c r="I204" s="65"/>
    </row>
    <row r="205" spans="1:9" s="3" customFormat="1" ht="31.5">
      <c r="A205" s="68" t="s">
        <v>65</v>
      </c>
      <c r="B205" s="70" t="s">
        <v>10</v>
      </c>
      <c r="C205" s="70" t="s">
        <v>7</v>
      </c>
      <c r="D205" s="70"/>
      <c r="E205" s="70"/>
      <c r="F205" s="71">
        <f>F206+F212</f>
        <v>1425</v>
      </c>
      <c r="G205" s="17">
        <f>G206+G212</f>
        <v>1425</v>
      </c>
      <c r="H205" s="119">
        <f>H206+H212</f>
        <v>0</v>
      </c>
      <c r="I205" s="65">
        <v>616</v>
      </c>
    </row>
    <row r="206" spans="1:9" s="3" customFormat="1" ht="78.75">
      <c r="A206" s="72" t="s">
        <v>55</v>
      </c>
      <c r="B206" s="70" t="s">
        <v>10</v>
      </c>
      <c r="C206" s="70" t="s">
        <v>7</v>
      </c>
      <c r="D206" s="70" t="s">
        <v>255</v>
      </c>
      <c r="E206" s="70"/>
      <c r="F206" s="71">
        <f>F207</f>
        <v>752</v>
      </c>
      <c r="G206" s="17">
        <f>G207</f>
        <v>752</v>
      </c>
      <c r="H206" s="119">
        <f>H207</f>
        <v>0</v>
      </c>
      <c r="I206" s="65">
        <v>315</v>
      </c>
    </row>
    <row r="207" spans="1:9" s="3" customFormat="1" ht="15.75">
      <c r="A207" s="84" t="s">
        <v>28</v>
      </c>
      <c r="B207" s="70" t="s">
        <v>10</v>
      </c>
      <c r="C207" s="70" t="s">
        <v>7</v>
      </c>
      <c r="D207" s="70" t="s">
        <v>256</v>
      </c>
      <c r="E207" s="70"/>
      <c r="F207" s="71">
        <f>G207</f>
        <v>752</v>
      </c>
      <c r="G207" s="17">
        <f>G208+G210+G211</f>
        <v>752</v>
      </c>
      <c r="H207" s="119">
        <f>H208+H209</f>
        <v>0</v>
      </c>
      <c r="I207" s="65">
        <v>315</v>
      </c>
    </row>
    <row r="208" spans="1:9" s="3" customFormat="1" ht="46.5" customHeight="1">
      <c r="A208" s="84" t="s">
        <v>121</v>
      </c>
      <c r="B208" s="70" t="s">
        <v>10</v>
      </c>
      <c r="C208" s="70" t="s">
        <v>7</v>
      </c>
      <c r="D208" s="70" t="s">
        <v>256</v>
      </c>
      <c r="E208" s="70" t="s">
        <v>328</v>
      </c>
      <c r="F208" s="71">
        <f>G208+H208</f>
        <v>716</v>
      </c>
      <c r="G208" s="65">
        <v>716</v>
      </c>
      <c r="H208" s="120"/>
      <c r="I208" s="65">
        <v>279</v>
      </c>
    </row>
    <row r="209" spans="1:9" s="3" customFormat="1" ht="31.5" hidden="1">
      <c r="A209" s="86" t="s">
        <v>124</v>
      </c>
      <c r="B209" s="70" t="s">
        <v>10</v>
      </c>
      <c r="C209" s="70" t="s">
        <v>7</v>
      </c>
      <c r="D209" s="70" t="s">
        <v>256</v>
      </c>
      <c r="E209" s="70" t="s">
        <v>327</v>
      </c>
      <c r="F209" s="71">
        <f>G209+H209</f>
        <v>0</v>
      </c>
      <c r="G209" s="65"/>
      <c r="H209" s="120"/>
      <c r="I209" s="65"/>
    </row>
    <row r="210" spans="1:9" s="3" customFormat="1" ht="32.25" customHeight="1">
      <c r="A210" s="86" t="s">
        <v>385</v>
      </c>
      <c r="B210" s="70" t="s">
        <v>10</v>
      </c>
      <c r="C210" s="70" t="s">
        <v>7</v>
      </c>
      <c r="D210" s="70" t="s">
        <v>256</v>
      </c>
      <c r="E210" s="70" t="s">
        <v>327</v>
      </c>
      <c r="F210" s="71">
        <f>G210</f>
        <v>25</v>
      </c>
      <c r="G210" s="65">
        <v>25</v>
      </c>
      <c r="H210" s="120"/>
      <c r="I210" s="65">
        <v>25</v>
      </c>
    </row>
    <row r="211" spans="1:9" s="3" customFormat="1" ht="32.25" customHeight="1">
      <c r="A211" s="86" t="s">
        <v>389</v>
      </c>
      <c r="B211" s="70" t="s">
        <v>10</v>
      </c>
      <c r="C211" s="70" t="s">
        <v>7</v>
      </c>
      <c r="D211" s="70" t="s">
        <v>256</v>
      </c>
      <c r="E211" s="70" t="s">
        <v>387</v>
      </c>
      <c r="F211" s="71">
        <f>G211</f>
        <v>11</v>
      </c>
      <c r="G211" s="65">
        <v>11</v>
      </c>
      <c r="H211" s="120"/>
      <c r="I211" s="65">
        <v>11</v>
      </c>
    </row>
    <row r="212" spans="1:9" s="3" customFormat="1" ht="94.5">
      <c r="A212" s="84" t="s">
        <v>47</v>
      </c>
      <c r="B212" s="70" t="s">
        <v>10</v>
      </c>
      <c r="C212" s="70" t="s">
        <v>7</v>
      </c>
      <c r="D212" s="70" t="s">
        <v>264</v>
      </c>
      <c r="E212" s="70"/>
      <c r="F212" s="71">
        <f>F213</f>
        <v>673</v>
      </c>
      <c r="G212" s="17">
        <f>G213</f>
        <v>673</v>
      </c>
      <c r="H212" s="119">
        <f>H213</f>
        <v>0</v>
      </c>
      <c r="I212" s="65">
        <v>301</v>
      </c>
    </row>
    <row r="213" spans="1:9" s="3" customFormat="1" ht="31.5">
      <c r="A213" s="87" t="s">
        <v>29</v>
      </c>
      <c r="B213" s="85" t="s">
        <v>10</v>
      </c>
      <c r="C213" s="85" t="s">
        <v>7</v>
      </c>
      <c r="D213" s="88" t="s">
        <v>257</v>
      </c>
      <c r="E213" s="70"/>
      <c r="F213" s="71">
        <f>F214+F215</f>
        <v>673</v>
      </c>
      <c r="G213" s="71">
        <f>G214+G215</f>
        <v>673</v>
      </c>
      <c r="H213" s="121">
        <f>H214+H215</f>
        <v>0</v>
      </c>
      <c r="I213" s="65">
        <v>301</v>
      </c>
    </row>
    <row r="214" spans="1:9" s="3" customFormat="1" ht="47.25">
      <c r="A214" s="72" t="s">
        <v>121</v>
      </c>
      <c r="B214" s="70" t="s">
        <v>10</v>
      </c>
      <c r="C214" s="70" t="s">
        <v>7</v>
      </c>
      <c r="D214" s="88" t="s">
        <v>257</v>
      </c>
      <c r="E214" s="70" t="s">
        <v>328</v>
      </c>
      <c r="F214" s="71">
        <f>G214+H214</f>
        <v>673</v>
      </c>
      <c r="G214" s="65">
        <v>673</v>
      </c>
      <c r="H214" s="120"/>
      <c r="I214" s="65">
        <v>301</v>
      </c>
    </row>
    <row r="215" spans="1:9" s="3" customFormat="1" ht="31.5">
      <c r="A215" s="72" t="s">
        <v>125</v>
      </c>
      <c r="B215" s="70" t="s">
        <v>10</v>
      </c>
      <c r="C215" s="70" t="s">
        <v>7</v>
      </c>
      <c r="D215" s="88" t="s">
        <v>257</v>
      </c>
      <c r="E215" s="70" t="s">
        <v>327</v>
      </c>
      <c r="F215" s="71">
        <f>G215+H215</f>
        <v>0</v>
      </c>
      <c r="G215" s="65"/>
      <c r="H215" s="120"/>
      <c r="I215" s="65"/>
    </row>
    <row r="216" spans="1:9" s="3" customFormat="1" ht="15.75">
      <c r="A216" s="31" t="s">
        <v>18</v>
      </c>
      <c r="B216" s="29" t="s">
        <v>14</v>
      </c>
      <c r="C216" s="29"/>
      <c r="D216" s="30"/>
      <c r="E216" s="30"/>
      <c r="F216" s="93">
        <f>F217+F221+F235</f>
        <v>18659</v>
      </c>
      <c r="G216" s="17">
        <f>G217+G221+G235+G232</f>
        <v>220</v>
      </c>
      <c r="H216" s="119">
        <f>H217+H221+H235+H227+H233+H234</f>
        <v>21392</v>
      </c>
      <c r="I216" s="101">
        <v>11163</v>
      </c>
    </row>
    <row r="217" spans="1:9" s="3" customFormat="1" ht="15.75">
      <c r="A217" s="18" t="s">
        <v>82</v>
      </c>
      <c r="B217" s="15" t="s">
        <v>14</v>
      </c>
      <c r="C217" s="15" t="s">
        <v>5</v>
      </c>
      <c r="D217" s="16"/>
      <c r="E217" s="16"/>
      <c r="F217" s="17">
        <f aca="true" t="shared" si="11" ref="F217:H219">F218</f>
        <v>90</v>
      </c>
      <c r="G217" s="17">
        <f t="shared" si="11"/>
        <v>90</v>
      </c>
      <c r="H217" s="119">
        <f t="shared" si="11"/>
        <v>0</v>
      </c>
      <c r="I217" s="65">
        <v>22</v>
      </c>
    </row>
    <row r="218" spans="1:9" s="3" customFormat="1" ht="31.5">
      <c r="A218" s="18" t="s">
        <v>83</v>
      </c>
      <c r="B218" s="15" t="s">
        <v>14</v>
      </c>
      <c r="C218" s="15" t="s">
        <v>5</v>
      </c>
      <c r="D218" s="16" t="s">
        <v>267</v>
      </c>
      <c r="E218" s="16"/>
      <c r="F218" s="17">
        <f t="shared" si="11"/>
        <v>90</v>
      </c>
      <c r="G218" s="17">
        <f t="shared" si="11"/>
        <v>90</v>
      </c>
      <c r="H218" s="119">
        <f t="shared" si="11"/>
        <v>0</v>
      </c>
      <c r="I218" s="65">
        <v>22</v>
      </c>
    </row>
    <row r="219" spans="1:9" s="3" customFormat="1" ht="47.25">
      <c r="A219" s="18" t="s">
        <v>84</v>
      </c>
      <c r="B219" s="15" t="s">
        <v>14</v>
      </c>
      <c r="C219" s="15" t="s">
        <v>5</v>
      </c>
      <c r="D219" s="16" t="s">
        <v>277</v>
      </c>
      <c r="E219" s="16"/>
      <c r="F219" s="17">
        <f>G219</f>
        <v>90</v>
      </c>
      <c r="G219" s="17">
        <f>G220</f>
        <v>90</v>
      </c>
      <c r="H219" s="119">
        <f t="shared" si="11"/>
        <v>0</v>
      </c>
      <c r="I219" s="65">
        <v>22</v>
      </c>
    </row>
    <row r="220" spans="1:9" s="3" customFormat="1" ht="30.75" customHeight="1">
      <c r="A220" s="18" t="s">
        <v>96</v>
      </c>
      <c r="B220" s="15" t="s">
        <v>14</v>
      </c>
      <c r="C220" s="15" t="s">
        <v>5</v>
      </c>
      <c r="D220" s="16" t="s">
        <v>277</v>
      </c>
      <c r="E220" s="16" t="s">
        <v>130</v>
      </c>
      <c r="F220" s="17">
        <f>G220+H220</f>
        <v>90</v>
      </c>
      <c r="G220" s="65">
        <v>90</v>
      </c>
      <c r="H220" s="120"/>
      <c r="I220" s="65">
        <v>22</v>
      </c>
    </row>
    <row r="221" spans="1:9" s="3" customFormat="1" ht="20.25" customHeight="1" hidden="1">
      <c r="A221" s="18" t="s">
        <v>40</v>
      </c>
      <c r="B221" s="15" t="s">
        <v>14</v>
      </c>
      <c r="C221" s="15" t="s">
        <v>6</v>
      </c>
      <c r="D221" s="16"/>
      <c r="E221" s="16"/>
      <c r="F221" s="17">
        <f>G221+H221</f>
        <v>0</v>
      </c>
      <c r="G221" s="17">
        <f>G226</f>
        <v>0</v>
      </c>
      <c r="H221" s="119">
        <f>H227+H228+H229+H230</f>
        <v>0</v>
      </c>
      <c r="I221" s="65"/>
    </row>
    <row r="222" spans="1:9" s="3" customFormat="1" ht="6" customHeight="1" hidden="1">
      <c r="A222" s="18"/>
      <c r="B222" s="15"/>
      <c r="C222" s="15"/>
      <c r="D222" s="16"/>
      <c r="E222" s="16"/>
      <c r="F222" s="17"/>
      <c r="G222" s="17"/>
      <c r="H222" s="119"/>
      <c r="I222" s="65"/>
    </row>
    <row r="223" spans="1:9" s="3" customFormat="1" ht="228.75" customHeight="1" hidden="1">
      <c r="A223" s="18"/>
      <c r="B223" s="15"/>
      <c r="C223" s="15"/>
      <c r="D223" s="16"/>
      <c r="E223" s="16"/>
      <c r="F223" s="17"/>
      <c r="G223" s="17"/>
      <c r="H223" s="119"/>
      <c r="I223" s="65"/>
    </row>
    <row r="224" spans="1:9" s="3" customFormat="1" ht="15.75" hidden="1">
      <c r="A224" s="18"/>
      <c r="B224" s="15"/>
      <c r="C224" s="15"/>
      <c r="D224" s="16"/>
      <c r="E224" s="16"/>
      <c r="F224" s="17"/>
      <c r="G224" s="17"/>
      <c r="H224" s="119"/>
      <c r="I224" s="65"/>
    </row>
    <row r="225" spans="1:9" s="3" customFormat="1" ht="15.75" hidden="1">
      <c r="A225" s="18"/>
      <c r="B225" s="15"/>
      <c r="C225" s="15"/>
      <c r="D225" s="16"/>
      <c r="E225" s="16"/>
      <c r="F225" s="17"/>
      <c r="G225" s="65"/>
      <c r="H225" s="120"/>
      <c r="I225" s="65"/>
    </row>
    <row r="226" spans="1:9" s="3" customFormat="1" ht="54" customHeight="1" hidden="1">
      <c r="A226" s="84" t="s">
        <v>243</v>
      </c>
      <c r="B226" s="70" t="s">
        <v>14</v>
      </c>
      <c r="C226" s="69" t="s">
        <v>6</v>
      </c>
      <c r="D226" s="70" t="s">
        <v>278</v>
      </c>
      <c r="E226" s="70" t="s">
        <v>95</v>
      </c>
      <c r="F226" s="71">
        <f>G226</f>
        <v>0</v>
      </c>
      <c r="G226" s="17"/>
      <c r="H226" s="119"/>
      <c r="I226" s="65"/>
    </row>
    <row r="227" spans="1:9" s="3" customFormat="1" ht="27" customHeight="1" hidden="1">
      <c r="A227" s="84" t="s">
        <v>177</v>
      </c>
      <c r="B227" s="70" t="s">
        <v>14</v>
      </c>
      <c r="C227" s="69" t="s">
        <v>6</v>
      </c>
      <c r="D227" s="70" t="s">
        <v>176</v>
      </c>
      <c r="E227" s="70" t="s">
        <v>95</v>
      </c>
      <c r="F227" s="71">
        <f>H227</f>
        <v>0</v>
      </c>
      <c r="G227" s="65"/>
      <c r="H227" s="120"/>
      <c r="I227" s="65"/>
    </row>
    <row r="228" spans="1:9" s="3" customFormat="1" ht="45" customHeight="1" hidden="1">
      <c r="A228" s="84" t="s">
        <v>212</v>
      </c>
      <c r="B228" s="70" t="s">
        <v>14</v>
      </c>
      <c r="C228" s="69" t="s">
        <v>6</v>
      </c>
      <c r="D228" s="70" t="s">
        <v>197</v>
      </c>
      <c r="E228" s="70" t="s">
        <v>95</v>
      </c>
      <c r="F228" s="71"/>
      <c r="G228" s="65"/>
      <c r="H228" s="120"/>
      <c r="I228" s="65"/>
    </row>
    <row r="229" spans="1:9" s="3" customFormat="1" ht="35.25" customHeight="1" hidden="1">
      <c r="A229" s="84" t="s">
        <v>213</v>
      </c>
      <c r="B229" s="70" t="s">
        <v>14</v>
      </c>
      <c r="C229" s="69" t="s">
        <v>6</v>
      </c>
      <c r="D229" s="70" t="s">
        <v>200</v>
      </c>
      <c r="E229" s="70" t="s">
        <v>95</v>
      </c>
      <c r="F229" s="71"/>
      <c r="G229" s="65"/>
      <c r="H229" s="120"/>
      <c r="I229" s="65"/>
    </row>
    <row r="230" spans="1:9" s="3" customFormat="1" ht="51.75" customHeight="1" hidden="1">
      <c r="A230" s="84" t="s">
        <v>214</v>
      </c>
      <c r="B230" s="70" t="s">
        <v>14</v>
      </c>
      <c r="C230" s="69" t="s">
        <v>6</v>
      </c>
      <c r="D230" s="70" t="s">
        <v>202</v>
      </c>
      <c r="E230" s="70" t="s">
        <v>95</v>
      </c>
      <c r="F230" s="71"/>
      <c r="G230" s="65"/>
      <c r="H230" s="120"/>
      <c r="I230" s="65"/>
    </row>
    <row r="231" spans="1:9" s="3" customFormat="1" ht="28.5" customHeight="1">
      <c r="A231" s="84" t="s">
        <v>343</v>
      </c>
      <c r="B231" s="70" t="s">
        <v>14</v>
      </c>
      <c r="C231" s="69" t="s">
        <v>6</v>
      </c>
      <c r="D231" s="70"/>
      <c r="E231" s="70"/>
      <c r="F231" s="71">
        <f>G231+H231</f>
        <v>2953</v>
      </c>
      <c r="G231" s="65">
        <f>G232</f>
        <v>100</v>
      </c>
      <c r="H231" s="120">
        <f>H233+H234</f>
        <v>2853</v>
      </c>
      <c r="I231" s="65">
        <v>2579</v>
      </c>
    </row>
    <row r="232" spans="1:9" s="3" customFormat="1" ht="35.25" customHeight="1">
      <c r="A232" s="84" t="s">
        <v>324</v>
      </c>
      <c r="B232" s="70" t="s">
        <v>14</v>
      </c>
      <c r="C232" s="69" t="s">
        <v>6</v>
      </c>
      <c r="D232" s="70" t="s">
        <v>337</v>
      </c>
      <c r="E232" s="70" t="s">
        <v>329</v>
      </c>
      <c r="F232" s="71">
        <f>G232</f>
        <v>100</v>
      </c>
      <c r="G232" s="65">
        <v>100</v>
      </c>
      <c r="H232" s="120"/>
      <c r="I232" s="65"/>
    </row>
    <row r="233" spans="1:9" s="3" customFormat="1" ht="29.25" customHeight="1">
      <c r="A233" s="84" t="s">
        <v>415</v>
      </c>
      <c r="B233" s="70" t="s">
        <v>14</v>
      </c>
      <c r="C233" s="69" t="s">
        <v>6</v>
      </c>
      <c r="D233" s="70" t="s">
        <v>401</v>
      </c>
      <c r="E233" s="70" t="s">
        <v>329</v>
      </c>
      <c r="F233" s="71">
        <f>H233</f>
        <v>275</v>
      </c>
      <c r="G233" s="65"/>
      <c r="H233" s="120">
        <v>275</v>
      </c>
      <c r="I233" s="65"/>
    </row>
    <row r="234" spans="1:9" s="3" customFormat="1" ht="35.25" customHeight="1">
      <c r="A234" s="19" t="s">
        <v>403</v>
      </c>
      <c r="B234" s="70" t="s">
        <v>14</v>
      </c>
      <c r="C234" s="69" t="s">
        <v>6</v>
      </c>
      <c r="D234" s="70" t="s">
        <v>404</v>
      </c>
      <c r="E234" s="70" t="s">
        <v>329</v>
      </c>
      <c r="F234" s="71">
        <f>H234</f>
        <v>2578</v>
      </c>
      <c r="G234" s="65"/>
      <c r="H234" s="120">
        <v>2578</v>
      </c>
      <c r="I234" s="65">
        <v>2579</v>
      </c>
    </row>
    <row r="235" spans="1:9" s="3" customFormat="1" ht="15.75">
      <c r="A235" s="84" t="s">
        <v>43</v>
      </c>
      <c r="B235" s="70" t="s">
        <v>14</v>
      </c>
      <c r="C235" s="70" t="s">
        <v>7</v>
      </c>
      <c r="D235" s="70"/>
      <c r="E235" s="70"/>
      <c r="F235" s="71">
        <f>F236+G235</f>
        <v>18569</v>
      </c>
      <c r="G235" s="17">
        <f>G236</f>
        <v>30</v>
      </c>
      <c r="H235" s="119">
        <f>H236</f>
        <v>18539</v>
      </c>
      <c r="I235" s="101">
        <v>8559</v>
      </c>
    </row>
    <row r="236" spans="1:9" s="3" customFormat="1" ht="15.75">
      <c r="A236" s="84" t="s">
        <v>344</v>
      </c>
      <c r="B236" s="70" t="s">
        <v>14</v>
      </c>
      <c r="C236" s="70" t="s">
        <v>7</v>
      </c>
      <c r="D236" s="70"/>
      <c r="E236" s="70"/>
      <c r="F236" s="71">
        <f>F238+F241</f>
        <v>18539</v>
      </c>
      <c r="G236" s="17">
        <f>G237</f>
        <v>30</v>
      </c>
      <c r="H236" s="119">
        <f>H238+H241</f>
        <v>18539</v>
      </c>
      <c r="I236" s="65">
        <v>8559</v>
      </c>
    </row>
    <row r="237" spans="1:9" s="3" customFormat="1" ht="41.25" customHeight="1">
      <c r="A237" s="84" t="s">
        <v>416</v>
      </c>
      <c r="B237" s="70" t="s">
        <v>14</v>
      </c>
      <c r="C237" s="70" t="s">
        <v>7</v>
      </c>
      <c r="D237" s="70" t="s">
        <v>400</v>
      </c>
      <c r="E237" s="70" t="s">
        <v>329</v>
      </c>
      <c r="F237" s="71">
        <f>G237</f>
        <v>30</v>
      </c>
      <c r="G237" s="17">
        <v>30</v>
      </c>
      <c r="H237" s="119"/>
      <c r="I237" s="65">
        <v>30</v>
      </c>
    </row>
    <row r="238" spans="1:9" s="3" customFormat="1" ht="78.75">
      <c r="A238" s="84" t="s">
        <v>57</v>
      </c>
      <c r="B238" s="70" t="s">
        <v>14</v>
      </c>
      <c r="C238" s="70" t="s">
        <v>7</v>
      </c>
      <c r="D238" s="70" t="s">
        <v>298</v>
      </c>
      <c r="E238" s="70" t="s">
        <v>329</v>
      </c>
      <c r="F238" s="71">
        <f>H238</f>
        <v>2671</v>
      </c>
      <c r="G238" s="17">
        <f>G240</f>
        <v>0</v>
      </c>
      <c r="H238" s="119">
        <v>2671</v>
      </c>
      <c r="I238" s="65">
        <v>982</v>
      </c>
    </row>
    <row r="239" spans="1:9" s="3" customFormat="1" ht="31.5" hidden="1">
      <c r="A239" s="84" t="s">
        <v>222</v>
      </c>
      <c r="B239" s="70" t="s">
        <v>14</v>
      </c>
      <c r="C239" s="70" t="s">
        <v>7</v>
      </c>
      <c r="D239" s="70" t="s">
        <v>218</v>
      </c>
      <c r="E239" s="70" t="s">
        <v>95</v>
      </c>
      <c r="F239" s="71">
        <f>H239</f>
        <v>0</v>
      </c>
      <c r="G239" s="17"/>
      <c r="H239" s="119"/>
      <c r="I239" s="65"/>
    </row>
    <row r="240" spans="1:9" s="3" customFormat="1" ht="31.5" hidden="1">
      <c r="A240" s="84" t="s">
        <v>96</v>
      </c>
      <c r="B240" s="70" t="s">
        <v>14</v>
      </c>
      <c r="C240" s="70" t="s">
        <v>7</v>
      </c>
      <c r="D240" s="70" t="s">
        <v>150</v>
      </c>
      <c r="E240" s="70" t="s">
        <v>95</v>
      </c>
      <c r="F240" s="71">
        <f>G240+H240</f>
        <v>0</v>
      </c>
      <c r="G240" s="17"/>
      <c r="H240" s="119"/>
      <c r="I240" s="65"/>
    </row>
    <row r="241" spans="1:9" s="3" customFormat="1" ht="63">
      <c r="A241" s="84" t="s">
        <v>70</v>
      </c>
      <c r="B241" s="70" t="s">
        <v>14</v>
      </c>
      <c r="C241" s="70" t="s">
        <v>7</v>
      </c>
      <c r="D241" s="70" t="s">
        <v>267</v>
      </c>
      <c r="E241" s="70"/>
      <c r="F241" s="71">
        <f>F242+F244+F246</f>
        <v>15868</v>
      </c>
      <c r="G241" s="17">
        <f>G242+G244+G246</f>
        <v>0</v>
      </c>
      <c r="H241" s="119">
        <f>H242+H244+H246</f>
        <v>15868</v>
      </c>
      <c r="I241" s="65">
        <v>7547</v>
      </c>
    </row>
    <row r="242" spans="1:9" ht="30" customHeight="1">
      <c r="A242" s="84" t="s">
        <v>71</v>
      </c>
      <c r="B242" s="70" t="s">
        <v>14</v>
      </c>
      <c r="C242" s="70" t="s">
        <v>7</v>
      </c>
      <c r="D242" s="70" t="s">
        <v>299</v>
      </c>
      <c r="E242" s="70"/>
      <c r="F242" s="71">
        <f>F243</f>
        <v>5025</v>
      </c>
      <c r="G242" s="17">
        <f>G243</f>
        <v>0</v>
      </c>
      <c r="H242" s="119">
        <f>H243</f>
        <v>5025</v>
      </c>
      <c r="I242" s="125">
        <v>2501</v>
      </c>
    </row>
    <row r="243" spans="1:9" ht="33" customHeight="1">
      <c r="A243" s="84" t="s">
        <v>96</v>
      </c>
      <c r="B243" s="70" t="s">
        <v>14</v>
      </c>
      <c r="C243" s="70" t="s">
        <v>7</v>
      </c>
      <c r="D243" s="70" t="s">
        <v>299</v>
      </c>
      <c r="E243" s="70" t="s">
        <v>329</v>
      </c>
      <c r="F243" s="71">
        <f>G243+H243</f>
        <v>5025</v>
      </c>
      <c r="G243" s="65"/>
      <c r="H243" s="120">
        <v>5025</v>
      </c>
      <c r="I243" s="125">
        <v>2501</v>
      </c>
    </row>
    <row r="244" spans="1:9" ht="15.75">
      <c r="A244" s="84" t="s">
        <v>72</v>
      </c>
      <c r="B244" s="70" t="s">
        <v>14</v>
      </c>
      <c r="C244" s="70" t="s">
        <v>7</v>
      </c>
      <c r="D244" s="70" t="s">
        <v>300</v>
      </c>
      <c r="E244" s="70"/>
      <c r="F244" s="71">
        <f>F245</f>
        <v>2844</v>
      </c>
      <c r="G244" s="17">
        <f>G245</f>
        <v>0</v>
      </c>
      <c r="H244" s="119">
        <v>2844</v>
      </c>
      <c r="I244" s="125">
        <v>1285</v>
      </c>
    </row>
    <row r="245" spans="1:9" ht="27" customHeight="1">
      <c r="A245" s="72" t="s">
        <v>96</v>
      </c>
      <c r="B245" s="70" t="s">
        <v>14</v>
      </c>
      <c r="C245" s="70" t="s">
        <v>7</v>
      </c>
      <c r="D245" s="70" t="s">
        <v>300</v>
      </c>
      <c r="E245" s="70" t="s">
        <v>329</v>
      </c>
      <c r="F245" s="71">
        <f>G245+H245</f>
        <v>2844</v>
      </c>
      <c r="G245" s="65"/>
      <c r="H245" s="120">
        <v>2844</v>
      </c>
      <c r="I245" s="125">
        <v>1285</v>
      </c>
    </row>
    <row r="246" spans="1:9" ht="31.5">
      <c r="A246" s="84" t="s">
        <v>62</v>
      </c>
      <c r="B246" s="70" t="s">
        <v>14</v>
      </c>
      <c r="C246" s="70" t="s">
        <v>7</v>
      </c>
      <c r="D246" s="70" t="s">
        <v>301</v>
      </c>
      <c r="E246" s="70"/>
      <c r="F246" s="71">
        <f>F247</f>
        <v>7999</v>
      </c>
      <c r="G246" s="17">
        <f>G247</f>
        <v>0</v>
      </c>
      <c r="H246" s="119">
        <f>H247</f>
        <v>7999</v>
      </c>
      <c r="I246" s="125">
        <v>3761</v>
      </c>
    </row>
    <row r="247" spans="1:9" ht="31.5">
      <c r="A247" s="89" t="s">
        <v>96</v>
      </c>
      <c r="B247" s="70" t="s">
        <v>14</v>
      </c>
      <c r="C247" s="70" t="s">
        <v>7</v>
      </c>
      <c r="D247" s="70" t="s">
        <v>301</v>
      </c>
      <c r="E247" s="70" t="s">
        <v>130</v>
      </c>
      <c r="F247" s="71">
        <f>G247+H247</f>
        <v>7999</v>
      </c>
      <c r="G247" s="65"/>
      <c r="H247" s="120">
        <v>7999</v>
      </c>
      <c r="I247" s="125">
        <v>3761</v>
      </c>
    </row>
    <row r="248" spans="1:9" ht="15.75" hidden="1">
      <c r="A248" s="103" t="s">
        <v>215</v>
      </c>
      <c r="B248" s="96" t="s">
        <v>127</v>
      </c>
      <c r="C248" s="70"/>
      <c r="D248" s="70"/>
      <c r="E248" s="70"/>
      <c r="F248" s="97">
        <f>G248</f>
        <v>0</v>
      </c>
      <c r="G248" s="65">
        <f>G249</f>
        <v>0</v>
      </c>
      <c r="H248" s="120"/>
      <c r="I248" s="125"/>
    </row>
    <row r="249" spans="1:9" ht="31.5" hidden="1">
      <c r="A249" s="84" t="s">
        <v>207</v>
      </c>
      <c r="B249" s="70" t="s">
        <v>127</v>
      </c>
      <c r="C249" s="70" t="s">
        <v>5</v>
      </c>
      <c r="D249" s="70" t="s">
        <v>208</v>
      </c>
      <c r="E249" s="70" t="s">
        <v>93</v>
      </c>
      <c r="F249" s="71">
        <f>G249</f>
        <v>0</v>
      </c>
      <c r="G249" s="65"/>
      <c r="H249" s="120"/>
      <c r="I249" s="125"/>
    </row>
    <row r="250" spans="1:9" ht="0.75" customHeight="1">
      <c r="A250" s="100" t="s">
        <v>114</v>
      </c>
      <c r="B250" s="29" t="s">
        <v>67</v>
      </c>
      <c r="C250" s="29"/>
      <c r="D250" s="30"/>
      <c r="E250" s="30"/>
      <c r="F250" s="93">
        <f>G250</f>
        <v>0</v>
      </c>
      <c r="G250" s="101">
        <f>G251</f>
        <v>0</v>
      </c>
      <c r="H250" s="123"/>
      <c r="I250" s="125"/>
    </row>
    <row r="251" spans="1:9" ht="31.5" hidden="1">
      <c r="A251" s="19" t="s">
        <v>115</v>
      </c>
      <c r="B251" s="15" t="s">
        <v>67</v>
      </c>
      <c r="C251" s="15" t="s">
        <v>5</v>
      </c>
      <c r="D251" s="16"/>
      <c r="E251" s="16"/>
      <c r="F251" s="17">
        <f>G251</f>
        <v>0</v>
      </c>
      <c r="G251" s="65"/>
      <c r="H251" s="120"/>
      <c r="I251" s="125"/>
    </row>
    <row r="252" spans="1:9" ht="31.5" hidden="1">
      <c r="A252" s="19" t="s">
        <v>345</v>
      </c>
      <c r="B252" s="15" t="s">
        <v>67</v>
      </c>
      <c r="C252" s="15" t="s">
        <v>5</v>
      </c>
      <c r="D252" s="16" t="s">
        <v>279</v>
      </c>
      <c r="E252" s="16" t="s">
        <v>336</v>
      </c>
      <c r="F252" s="17"/>
      <c r="G252" s="65"/>
      <c r="H252" s="120"/>
      <c r="I252" s="125"/>
    </row>
    <row r="253" spans="1:9" ht="31.5">
      <c r="A253" s="19" t="s">
        <v>348</v>
      </c>
      <c r="B253" s="15" t="s">
        <v>14</v>
      </c>
      <c r="C253" s="15" t="s">
        <v>8</v>
      </c>
      <c r="D253" s="16"/>
      <c r="E253" s="16"/>
      <c r="F253" s="17">
        <f>H253</f>
        <v>3</v>
      </c>
      <c r="G253" s="65"/>
      <c r="H253" s="120">
        <v>3</v>
      </c>
      <c r="I253" s="125">
        <v>3</v>
      </c>
    </row>
    <row r="254" spans="1:9" ht="47.25">
      <c r="A254" s="19" t="s">
        <v>383</v>
      </c>
      <c r="B254" s="15" t="s">
        <v>14</v>
      </c>
      <c r="C254" s="15" t="s">
        <v>8</v>
      </c>
      <c r="D254" s="16" t="s">
        <v>306</v>
      </c>
      <c r="E254" s="16" t="s">
        <v>332</v>
      </c>
      <c r="F254" s="17">
        <f>H254</f>
        <v>3</v>
      </c>
      <c r="G254" s="65"/>
      <c r="H254" s="120">
        <v>3</v>
      </c>
      <c r="I254" s="125">
        <v>3</v>
      </c>
    </row>
    <row r="255" spans="1:9" ht="39.75" customHeight="1">
      <c r="A255" s="19" t="s">
        <v>114</v>
      </c>
      <c r="B255" s="15" t="s">
        <v>67</v>
      </c>
      <c r="C255" s="15"/>
      <c r="D255" s="16"/>
      <c r="E255" s="16"/>
      <c r="F255" s="17">
        <f>G255</f>
        <v>11</v>
      </c>
      <c r="G255" s="65">
        <f>G256</f>
        <v>11</v>
      </c>
      <c r="H255" s="120"/>
      <c r="I255" s="125">
        <v>11</v>
      </c>
    </row>
    <row r="256" spans="1:9" ht="39" customHeight="1">
      <c r="A256" s="19" t="s">
        <v>115</v>
      </c>
      <c r="B256" s="15" t="s">
        <v>67</v>
      </c>
      <c r="C256" s="15" t="s">
        <v>5</v>
      </c>
      <c r="D256" s="16" t="s">
        <v>279</v>
      </c>
      <c r="E256" s="16" t="s">
        <v>336</v>
      </c>
      <c r="F256" s="17">
        <f>G256</f>
        <v>11</v>
      </c>
      <c r="G256" s="65">
        <v>11</v>
      </c>
      <c r="H256" s="120"/>
      <c r="I256" s="125">
        <v>11</v>
      </c>
    </row>
    <row r="257" spans="1:9" ht="63">
      <c r="A257" s="94" t="s">
        <v>99</v>
      </c>
      <c r="B257" s="95" t="s">
        <v>35</v>
      </c>
      <c r="C257" s="95"/>
      <c r="D257" s="96"/>
      <c r="E257" s="96"/>
      <c r="F257" s="97">
        <f>F258</f>
        <v>5316</v>
      </c>
      <c r="G257" s="93">
        <f>G258</f>
        <v>5316</v>
      </c>
      <c r="H257" s="119">
        <f>H258</f>
        <v>0</v>
      </c>
      <c r="I257" s="126">
        <v>2912</v>
      </c>
    </row>
    <row r="258" spans="1:9" ht="47.25">
      <c r="A258" s="68" t="s">
        <v>73</v>
      </c>
      <c r="B258" s="69" t="s">
        <v>35</v>
      </c>
      <c r="C258" s="69" t="s">
        <v>5</v>
      </c>
      <c r="D258" s="70"/>
      <c r="E258" s="70"/>
      <c r="F258" s="71">
        <f aca="true" t="shared" si="12" ref="F258:H260">F259</f>
        <v>5316</v>
      </c>
      <c r="G258" s="17">
        <f>G259</f>
        <v>5316</v>
      </c>
      <c r="H258" s="119">
        <f t="shared" si="12"/>
        <v>0</v>
      </c>
      <c r="I258" s="125">
        <v>2912</v>
      </c>
    </row>
    <row r="259" spans="1:9" ht="15.75">
      <c r="A259" s="68" t="s">
        <v>36</v>
      </c>
      <c r="B259" s="69" t="s">
        <v>35</v>
      </c>
      <c r="C259" s="69" t="s">
        <v>5</v>
      </c>
      <c r="D259" s="70" t="s">
        <v>281</v>
      </c>
      <c r="E259" s="70"/>
      <c r="F259" s="71">
        <f t="shared" si="12"/>
        <v>5316</v>
      </c>
      <c r="G259" s="17">
        <f>G260</f>
        <v>5316</v>
      </c>
      <c r="H259" s="119">
        <f t="shared" si="12"/>
        <v>0</v>
      </c>
      <c r="I259" s="125">
        <v>2912</v>
      </c>
    </row>
    <row r="260" spans="1:9" ht="15.75">
      <c r="A260" s="68" t="s">
        <v>36</v>
      </c>
      <c r="B260" s="69" t="s">
        <v>35</v>
      </c>
      <c r="C260" s="69" t="s">
        <v>5</v>
      </c>
      <c r="D260" s="70" t="s">
        <v>282</v>
      </c>
      <c r="E260" s="70"/>
      <c r="F260" s="71">
        <f t="shared" si="12"/>
        <v>5316</v>
      </c>
      <c r="G260" s="17">
        <f>G261</f>
        <v>5316</v>
      </c>
      <c r="H260" s="119">
        <f>H261</f>
        <v>0</v>
      </c>
      <c r="I260" s="125">
        <v>2912</v>
      </c>
    </row>
    <row r="261" spans="1:9" ht="47.25">
      <c r="A261" s="68" t="s">
        <v>37</v>
      </c>
      <c r="B261" s="69" t="s">
        <v>35</v>
      </c>
      <c r="C261" s="69" t="s">
        <v>5</v>
      </c>
      <c r="D261" s="70" t="s">
        <v>282</v>
      </c>
      <c r="E261" s="70"/>
      <c r="F261" s="71">
        <f>G261</f>
        <v>5316</v>
      </c>
      <c r="G261" s="17">
        <f>G262</f>
        <v>5316</v>
      </c>
      <c r="H261" s="119"/>
      <c r="I261" s="125">
        <v>2912</v>
      </c>
    </row>
    <row r="262" spans="1:9" ht="15.75">
      <c r="A262" s="68" t="s">
        <v>60</v>
      </c>
      <c r="B262" s="69" t="s">
        <v>35</v>
      </c>
      <c r="C262" s="69" t="s">
        <v>5</v>
      </c>
      <c r="D262" s="70" t="s">
        <v>282</v>
      </c>
      <c r="E262" s="70" t="s">
        <v>100</v>
      </c>
      <c r="F262" s="71">
        <f>G262+H262</f>
        <v>5316</v>
      </c>
      <c r="G262" s="65">
        <v>5316</v>
      </c>
      <c r="H262" s="120"/>
      <c r="I262" s="125">
        <v>2912</v>
      </c>
    </row>
    <row r="263" spans="1:9" ht="15.75">
      <c r="A263" s="90" t="s">
        <v>81</v>
      </c>
      <c r="B263" s="91"/>
      <c r="C263" s="91"/>
      <c r="D263" s="91"/>
      <c r="E263" s="91"/>
      <c r="F263" s="105">
        <f>G263+H263</f>
        <v>279041</v>
      </c>
      <c r="G263" s="92">
        <f>G13+G72+G77+G89+G104+G120+G188+G216+G250+G257+G112</f>
        <v>91214</v>
      </c>
      <c r="H263" s="124">
        <f>H13+H76+H89+H112+H120+H188+H216+H253</f>
        <v>187827</v>
      </c>
      <c r="I263" s="126">
        <v>145614</v>
      </c>
    </row>
    <row r="264" spans="2:5" ht="15.75">
      <c r="B264" s="5"/>
      <c r="C264" s="5"/>
      <c r="D264" s="5"/>
      <c r="E264" s="5"/>
    </row>
    <row r="265" spans="2:5" ht="15.75">
      <c r="B265" s="5"/>
      <c r="C265" s="5"/>
      <c r="D265" s="5"/>
      <c r="E265" s="5"/>
    </row>
    <row r="266" spans="2:5" ht="15.75">
      <c r="B266" s="5"/>
      <c r="C266" s="5"/>
      <c r="D266" s="5"/>
      <c r="E266" s="5"/>
    </row>
    <row r="267" spans="2:5" ht="15.75">
      <c r="B267" s="5"/>
      <c r="C267" s="5"/>
      <c r="D267" s="5"/>
      <c r="E267" s="5"/>
    </row>
    <row r="268" spans="2:5" ht="15.75">
      <c r="B268" s="5"/>
      <c r="C268" s="5"/>
      <c r="D268" s="5"/>
      <c r="E268" s="5"/>
    </row>
    <row r="269" spans="2:5" ht="15.75">
      <c r="B269" s="5"/>
      <c r="C269" s="5"/>
      <c r="D269" s="5"/>
      <c r="E269" s="5"/>
    </row>
    <row r="270" spans="2:5" ht="15.75">
      <c r="B270" s="5"/>
      <c r="C270" s="5"/>
      <c r="D270" s="5"/>
      <c r="E270" s="5"/>
    </row>
    <row r="271" spans="2:5" ht="15.75">
      <c r="B271" s="5"/>
      <c r="C271" s="5"/>
      <c r="D271" s="5"/>
      <c r="E271" s="5"/>
    </row>
    <row r="272" spans="2:5" ht="15.75">
      <c r="B272" s="5"/>
      <c r="C272" s="5"/>
      <c r="D272" s="5"/>
      <c r="E272" s="5"/>
    </row>
    <row r="273" spans="2:5" ht="15.75">
      <c r="B273" s="5"/>
      <c r="C273" s="5"/>
      <c r="D273" s="5"/>
      <c r="E273" s="5"/>
    </row>
    <row r="274" spans="2:5" ht="15.75">
      <c r="B274" s="5"/>
      <c r="C274" s="5"/>
      <c r="D274" s="5"/>
      <c r="E274" s="5"/>
    </row>
    <row r="275" spans="2:5" ht="15.75">
      <c r="B275" s="5"/>
      <c r="C275" s="5"/>
      <c r="D275" s="5"/>
      <c r="E275" s="5"/>
    </row>
    <row r="276" spans="2:5" ht="15.75">
      <c r="B276" s="5"/>
      <c r="C276" s="5"/>
      <c r="D276" s="5"/>
      <c r="E276" s="5"/>
    </row>
    <row r="277" spans="2:5" ht="15.75">
      <c r="B277" s="5"/>
      <c r="C277" s="5"/>
      <c r="D277" s="5"/>
      <c r="E277" s="5"/>
    </row>
    <row r="278" spans="2:5" ht="15.75">
      <c r="B278" s="5"/>
      <c r="C278" s="5"/>
      <c r="D278" s="5"/>
      <c r="E278" s="5"/>
    </row>
    <row r="279" spans="2:5" ht="15.75">
      <c r="B279" s="5"/>
      <c r="C279" s="5"/>
      <c r="D279" s="5"/>
      <c r="E279" s="5"/>
    </row>
    <row r="280" spans="2:5" ht="15.75">
      <c r="B280" s="5"/>
      <c r="C280" s="5"/>
      <c r="D280" s="5"/>
      <c r="E280" s="5"/>
    </row>
    <row r="281" spans="2:5" ht="15.75">
      <c r="B281" s="5"/>
      <c r="C281" s="5"/>
      <c r="D281" s="5"/>
      <c r="E281" s="5"/>
    </row>
    <row r="282" spans="2:5" ht="15.75">
      <c r="B282" s="5"/>
      <c r="C282" s="5"/>
      <c r="D282" s="5"/>
      <c r="E282" s="5"/>
    </row>
    <row r="283" spans="2:5" ht="15.75">
      <c r="B283" s="5"/>
      <c r="C283" s="5"/>
      <c r="D283" s="5"/>
      <c r="E283" s="5"/>
    </row>
    <row r="284" spans="2:5" ht="15.75">
      <c r="B284" s="5"/>
      <c r="C284" s="5"/>
      <c r="D284" s="5"/>
      <c r="E284" s="5"/>
    </row>
    <row r="285" spans="2:5" ht="15.75">
      <c r="B285" s="5"/>
      <c r="C285" s="5"/>
      <c r="D285" s="5"/>
      <c r="E285" s="5"/>
    </row>
    <row r="286" spans="2:5" ht="15.75">
      <c r="B286" s="5"/>
      <c r="C286" s="5"/>
      <c r="D286" s="5"/>
      <c r="E286" s="5"/>
    </row>
    <row r="287" spans="2:5" ht="15.75">
      <c r="B287" s="5"/>
      <c r="C287" s="5"/>
      <c r="D287" s="5"/>
      <c r="E287" s="5"/>
    </row>
    <row r="288" spans="2:5" ht="15.75">
      <c r="B288" s="5"/>
      <c r="C288" s="5"/>
      <c r="D288" s="5"/>
      <c r="E288" s="5"/>
    </row>
    <row r="289" spans="2:5" ht="15.75">
      <c r="B289" s="5"/>
      <c r="C289" s="5"/>
      <c r="D289" s="5"/>
      <c r="E289" s="5"/>
    </row>
    <row r="290" spans="2:5" ht="15.75">
      <c r="B290" s="5"/>
      <c r="C290" s="5"/>
      <c r="D290" s="5"/>
      <c r="E290" s="5"/>
    </row>
    <row r="291" spans="2:5" ht="15.75">
      <c r="B291" s="5"/>
      <c r="C291" s="5"/>
      <c r="D291" s="5"/>
      <c r="E291" s="5"/>
    </row>
    <row r="292" spans="2:5" ht="15.75">
      <c r="B292" s="5"/>
      <c r="C292" s="5"/>
      <c r="D292" s="5"/>
      <c r="E292" s="5"/>
    </row>
    <row r="293" spans="2:5" ht="15.75">
      <c r="B293" s="5"/>
      <c r="C293" s="5"/>
      <c r="D293" s="5"/>
      <c r="E293" s="5"/>
    </row>
    <row r="294" spans="2:5" ht="15.75">
      <c r="B294" s="5"/>
      <c r="C294" s="5"/>
      <c r="D294" s="5"/>
      <c r="E294" s="5"/>
    </row>
    <row r="295" spans="2:5" ht="15.75">
      <c r="B295" s="5"/>
      <c r="C295" s="5"/>
      <c r="D295" s="5"/>
      <c r="E295" s="5"/>
    </row>
    <row r="296" spans="2:5" ht="15.75">
      <c r="B296" s="5"/>
      <c r="C296" s="5"/>
      <c r="D296" s="5"/>
      <c r="E296" s="5"/>
    </row>
    <row r="297" spans="2:5" ht="15.75">
      <c r="B297" s="5"/>
      <c r="C297" s="5"/>
      <c r="D297" s="5"/>
      <c r="E297" s="5"/>
    </row>
    <row r="298" spans="2:5" ht="15.75">
      <c r="B298" s="5"/>
      <c r="C298" s="5"/>
      <c r="D298" s="5"/>
      <c r="E298" s="5"/>
    </row>
    <row r="299" spans="2:5" ht="15.75">
      <c r="B299" s="5"/>
      <c r="C299" s="5"/>
      <c r="D299" s="5"/>
      <c r="E299" s="5"/>
    </row>
    <row r="300" spans="2:5" ht="15.75">
      <c r="B300" s="5"/>
      <c r="C300" s="5"/>
      <c r="D300" s="5"/>
      <c r="E300" s="5"/>
    </row>
    <row r="301" spans="2:5" ht="15.75">
      <c r="B301" s="5"/>
      <c r="C301" s="5"/>
      <c r="D301" s="5"/>
      <c r="E301" s="5"/>
    </row>
    <row r="302" spans="2:5" ht="15.75">
      <c r="B302" s="5"/>
      <c r="C302" s="5"/>
      <c r="D302" s="5"/>
      <c r="E302" s="5"/>
    </row>
    <row r="303" spans="2:5" ht="15.75">
      <c r="B303" s="5"/>
      <c r="C303" s="5"/>
      <c r="D303" s="5"/>
      <c r="E303" s="5"/>
    </row>
    <row r="304" spans="2:5" ht="15.75">
      <c r="B304" s="5"/>
      <c r="C304" s="5"/>
      <c r="D304" s="5"/>
      <c r="E304" s="5"/>
    </row>
    <row r="305" spans="2:5" ht="15.75">
      <c r="B305" s="5"/>
      <c r="C305" s="5"/>
      <c r="D305" s="5"/>
      <c r="E305" s="5"/>
    </row>
    <row r="306" spans="2:5" ht="15.75">
      <c r="B306" s="5"/>
      <c r="C306" s="5"/>
      <c r="D306" s="5"/>
      <c r="E306" s="5"/>
    </row>
    <row r="307" spans="2:5" ht="15.75">
      <c r="B307" s="5"/>
      <c r="C307" s="5"/>
      <c r="D307" s="5"/>
      <c r="E307" s="5"/>
    </row>
    <row r="308" spans="2:5" ht="15.75">
      <c r="B308" s="5"/>
      <c r="C308" s="5"/>
      <c r="D308" s="5"/>
      <c r="E308" s="5"/>
    </row>
    <row r="309" spans="2:5" ht="15.75">
      <c r="B309" s="5"/>
      <c r="C309" s="5"/>
      <c r="D309" s="5"/>
      <c r="E309" s="5"/>
    </row>
    <row r="310" spans="2:5" ht="15.75">
      <c r="B310" s="5"/>
      <c r="C310" s="5"/>
      <c r="D310" s="5"/>
      <c r="E310" s="5"/>
    </row>
    <row r="311" spans="2:5" ht="15.75">
      <c r="B311" s="5"/>
      <c r="C311" s="5"/>
      <c r="D311" s="5"/>
      <c r="E311" s="5"/>
    </row>
    <row r="312" spans="2:5" ht="15.75">
      <c r="B312" s="5"/>
      <c r="C312" s="5"/>
      <c r="D312" s="5"/>
      <c r="E312" s="5"/>
    </row>
    <row r="313" spans="2:5" ht="15.75">
      <c r="B313" s="5"/>
      <c r="C313" s="5"/>
      <c r="D313" s="5"/>
      <c r="E313" s="5"/>
    </row>
    <row r="314" spans="2:5" ht="15.75">
      <c r="B314" s="5"/>
      <c r="C314" s="5"/>
      <c r="D314" s="5"/>
      <c r="E314" s="5"/>
    </row>
    <row r="315" spans="2:5" ht="15.75">
      <c r="B315" s="5"/>
      <c r="C315" s="5"/>
      <c r="D315" s="5"/>
      <c r="E315" s="5"/>
    </row>
    <row r="316" spans="2:5" ht="15.75">
      <c r="B316" s="5"/>
      <c r="C316" s="5"/>
      <c r="D316" s="5"/>
      <c r="E316" s="5"/>
    </row>
    <row r="317" spans="2:5" ht="15.75">
      <c r="B317" s="5"/>
      <c r="C317" s="5"/>
      <c r="D317" s="5"/>
      <c r="E317" s="5"/>
    </row>
    <row r="318" spans="2:5" ht="15.75">
      <c r="B318" s="5"/>
      <c r="C318" s="5"/>
      <c r="D318" s="5"/>
      <c r="E318" s="5"/>
    </row>
    <row r="319" spans="2:5" ht="15.75">
      <c r="B319" s="5"/>
      <c r="C319" s="5"/>
      <c r="D319" s="5"/>
      <c r="E319" s="5"/>
    </row>
    <row r="320" spans="2:5" ht="15.75">
      <c r="B320" s="5"/>
      <c r="C320" s="5"/>
      <c r="D320" s="5"/>
      <c r="E320" s="5"/>
    </row>
    <row r="321" spans="2:5" ht="15.75">
      <c r="B321" s="5"/>
      <c r="C321" s="5"/>
      <c r="D321" s="5"/>
      <c r="E321" s="5"/>
    </row>
    <row r="322" spans="2:5" ht="15.75">
      <c r="B322" s="5"/>
      <c r="C322" s="5"/>
      <c r="D322" s="5"/>
      <c r="E322" s="5"/>
    </row>
    <row r="323" spans="2:5" ht="15.75">
      <c r="B323" s="5"/>
      <c r="C323" s="5"/>
      <c r="D323" s="5"/>
      <c r="E323" s="5"/>
    </row>
    <row r="324" spans="2:5" ht="15.75">
      <c r="B324" s="5"/>
      <c r="C324" s="5"/>
      <c r="D324" s="5"/>
      <c r="E324" s="5"/>
    </row>
    <row r="325" spans="2:5" ht="15.75">
      <c r="B325" s="5"/>
      <c r="C325" s="5"/>
      <c r="D325" s="5"/>
      <c r="E325" s="5"/>
    </row>
    <row r="326" spans="2:5" ht="15.75">
      <c r="B326" s="5"/>
      <c r="C326" s="5"/>
      <c r="D326" s="5"/>
      <c r="E326" s="5"/>
    </row>
    <row r="327" spans="2:5" ht="15.75">
      <c r="B327" s="5"/>
      <c r="C327" s="5"/>
      <c r="D327" s="5"/>
      <c r="E327" s="5"/>
    </row>
    <row r="328" spans="2:5" ht="15.75">
      <c r="B328" s="5"/>
      <c r="C328" s="5"/>
      <c r="D328" s="5"/>
      <c r="E328" s="5"/>
    </row>
    <row r="329" spans="2:5" ht="15.75">
      <c r="B329" s="5"/>
      <c r="C329" s="5"/>
      <c r="D329" s="5"/>
      <c r="E329" s="5"/>
    </row>
    <row r="330" spans="2:5" ht="15.75">
      <c r="B330" s="5"/>
      <c r="C330" s="5"/>
      <c r="D330" s="5"/>
      <c r="E330" s="5"/>
    </row>
    <row r="331" spans="2:5" ht="15.75">
      <c r="B331" s="5"/>
      <c r="C331" s="5"/>
      <c r="D331" s="5"/>
      <c r="E331" s="5"/>
    </row>
    <row r="332" spans="2:5" ht="15.75">
      <c r="B332" s="5"/>
      <c r="C332" s="5"/>
      <c r="D332" s="5"/>
      <c r="E332" s="5"/>
    </row>
    <row r="333" spans="2:5" ht="15.75">
      <c r="B333" s="5"/>
      <c r="C333" s="5"/>
      <c r="D333" s="5"/>
      <c r="E333" s="5"/>
    </row>
    <row r="334" spans="2:5" ht="15.75">
      <c r="B334" s="5"/>
      <c r="C334" s="5"/>
      <c r="D334" s="5"/>
      <c r="E334" s="5"/>
    </row>
    <row r="335" spans="2:5" ht="15.75">
      <c r="B335" s="5"/>
      <c r="C335" s="5"/>
      <c r="D335" s="5"/>
      <c r="E335" s="5"/>
    </row>
    <row r="336" spans="2:5" ht="15.75">
      <c r="B336" s="5"/>
      <c r="C336" s="5"/>
      <c r="D336" s="5"/>
      <c r="E336" s="5"/>
    </row>
    <row r="337" spans="2:5" ht="15.75">
      <c r="B337" s="5"/>
      <c r="C337" s="5"/>
      <c r="D337" s="5"/>
      <c r="E337" s="5"/>
    </row>
    <row r="338" spans="2:5" ht="15.75">
      <c r="B338" s="5"/>
      <c r="C338" s="5"/>
      <c r="D338" s="5"/>
      <c r="E338" s="5"/>
    </row>
    <row r="339" spans="2:5" ht="15.75">
      <c r="B339" s="5"/>
      <c r="C339" s="5"/>
      <c r="D339" s="5"/>
      <c r="E339" s="5"/>
    </row>
    <row r="340" spans="2:5" ht="15.75">
      <c r="B340" s="5"/>
      <c r="C340" s="5"/>
      <c r="D340" s="5"/>
      <c r="E340" s="5"/>
    </row>
    <row r="341" spans="2:5" ht="15.75">
      <c r="B341" s="5"/>
      <c r="C341" s="5"/>
      <c r="D341" s="5"/>
      <c r="E341" s="5"/>
    </row>
    <row r="342" spans="2:5" ht="15.75">
      <c r="B342" s="5"/>
      <c r="C342" s="5"/>
      <c r="D342" s="5"/>
      <c r="E342" s="5"/>
    </row>
    <row r="343" spans="2:5" ht="15.75">
      <c r="B343" s="5"/>
      <c r="C343" s="5"/>
      <c r="D343" s="5"/>
      <c r="E343" s="5"/>
    </row>
    <row r="344" spans="2:5" ht="15.75">
      <c r="B344" s="5"/>
      <c r="C344" s="5"/>
      <c r="D344" s="5"/>
      <c r="E344" s="5"/>
    </row>
    <row r="345" spans="2:5" ht="15.75">
      <c r="B345" s="5"/>
      <c r="C345" s="5"/>
      <c r="D345" s="5"/>
      <c r="E345" s="5"/>
    </row>
    <row r="346" spans="2:5" ht="15.75">
      <c r="B346" s="5"/>
      <c r="C346" s="5"/>
      <c r="D346" s="5"/>
      <c r="E346" s="5"/>
    </row>
    <row r="347" spans="2:5" ht="15.75">
      <c r="B347" s="5"/>
      <c r="C347" s="5"/>
      <c r="D347" s="5"/>
      <c r="E347" s="5"/>
    </row>
    <row r="348" spans="2:5" ht="15.75">
      <c r="B348" s="5"/>
      <c r="C348" s="5"/>
      <c r="D348" s="5"/>
      <c r="E348" s="5"/>
    </row>
    <row r="349" spans="2:5" ht="15.75">
      <c r="B349" s="5"/>
      <c r="C349" s="5"/>
      <c r="D349" s="5"/>
      <c r="E349" s="5"/>
    </row>
    <row r="350" spans="2:5" ht="15.75">
      <c r="B350" s="5"/>
      <c r="C350" s="5"/>
      <c r="D350" s="5"/>
      <c r="E350" s="5"/>
    </row>
    <row r="351" spans="2:5" ht="15.75">
      <c r="B351" s="5"/>
      <c r="C351" s="5"/>
      <c r="D351" s="5"/>
      <c r="E351" s="5"/>
    </row>
    <row r="352" spans="2:5" ht="15.75">
      <c r="B352" s="5"/>
      <c r="C352" s="5"/>
      <c r="D352" s="5"/>
      <c r="E352" s="5"/>
    </row>
    <row r="353" spans="2:5" ht="15.75">
      <c r="B353" s="5"/>
      <c r="C353" s="5"/>
      <c r="D353" s="5"/>
      <c r="E353" s="5"/>
    </row>
    <row r="354" spans="2:5" ht="15.75">
      <c r="B354" s="5"/>
      <c r="C354" s="5"/>
      <c r="D354" s="5"/>
      <c r="E354" s="5"/>
    </row>
    <row r="355" spans="2:5" ht="15.75">
      <c r="B355" s="5"/>
      <c r="C355" s="5"/>
      <c r="D355" s="5"/>
      <c r="E355" s="5"/>
    </row>
    <row r="356" spans="2:5" ht="15.75">
      <c r="B356" s="5"/>
      <c r="C356" s="5"/>
      <c r="D356" s="5"/>
      <c r="E356" s="5"/>
    </row>
    <row r="357" spans="2:5" ht="15.75">
      <c r="B357" s="5"/>
      <c r="C357" s="5"/>
      <c r="D357" s="5"/>
      <c r="E357" s="5"/>
    </row>
    <row r="358" spans="2:5" ht="15.75">
      <c r="B358" s="5"/>
      <c r="C358" s="5"/>
      <c r="D358" s="5"/>
      <c r="E358" s="5"/>
    </row>
    <row r="359" spans="2:5" ht="15.75">
      <c r="B359" s="5"/>
      <c r="C359" s="5"/>
      <c r="D359" s="5"/>
      <c r="E359" s="5"/>
    </row>
    <row r="360" spans="2:5" ht="15.75">
      <c r="B360" s="5"/>
      <c r="C360" s="5"/>
      <c r="D360" s="5"/>
      <c r="E360" s="5"/>
    </row>
    <row r="361" spans="2:5" ht="15.75">
      <c r="B361" s="5"/>
      <c r="C361" s="5"/>
      <c r="D361" s="5"/>
      <c r="E361" s="5"/>
    </row>
    <row r="362" spans="2:5" ht="15.75">
      <c r="B362" s="5"/>
      <c r="C362" s="5"/>
      <c r="D362" s="5"/>
      <c r="E362" s="5"/>
    </row>
    <row r="363" spans="2:5" ht="15.75">
      <c r="B363" s="5"/>
      <c r="C363" s="5"/>
      <c r="D363" s="5"/>
      <c r="E363" s="5"/>
    </row>
    <row r="364" spans="2:5" ht="15.75">
      <c r="B364" s="5"/>
      <c r="C364" s="5"/>
      <c r="D364" s="5"/>
      <c r="E364" s="5"/>
    </row>
    <row r="365" spans="2:5" ht="15.75">
      <c r="B365" s="5"/>
      <c r="C365" s="5"/>
      <c r="D365" s="5"/>
      <c r="E365" s="5"/>
    </row>
    <row r="366" spans="2:5" ht="15.75">
      <c r="B366" s="5"/>
      <c r="C366" s="5"/>
      <c r="D366" s="5"/>
      <c r="E366" s="5"/>
    </row>
    <row r="367" spans="2:5" ht="15.75">
      <c r="B367" s="5"/>
      <c r="C367" s="5"/>
      <c r="D367" s="5"/>
      <c r="E367" s="5"/>
    </row>
    <row r="368" spans="2:5" ht="15.75">
      <c r="B368" s="5"/>
      <c r="C368" s="5"/>
      <c r="D368" s="5"/>
      <c r="E368" s="5"/>
    </row>
    <row r="369" spans="2:5" ht="15.75">
      <c r="B369" s="5"/>
      <c r="C369" s="5"/>
      <c r="D369" s="5"/>
      <c r="E369" s="5"/>
    </row>
    <row r="370" spans="2:5" ht="15.75">
      <c r="B370" s="5"/>
      <c r="C370" s="5"/>
      <c r="D370" s="5"/>
      <c r="E370" s="5"/>
    </row>
    <row r="371" spans="2:5" ht="15.75">
      <c r="B371" s="5"/>
      <c r="C371" s="5"/>
      <c r="D371" s="5"/>
      <c r="E371" s="5"/>
    </row>
    <row r="372" spans="2:5" ht="15.75">
      <c r="B372" s="5"/>
      <c r="C372" s="5"/>
      <c r="D372" s="5"/>
      <c r="E372" s="5"/>
    </row>
    <row r="373" spans="2:5" ht="15.75">
      <c r="B373" s="5"/>
      <c r="C373" s="5"/>
      <c r="D373" s="5"/>
      <c r="E373" s="5"/>
    </row>
    <row r="374" spans="2:5" ht="15.75">
      <c r="B374" s="5"/>
      <c r="C374" s="5"/>
      <c r="D374" s="5"/>
      <c r="E374" s="5"/>
    </row>
    <row r="375" spans="2:5" ht="15.75">
      <c r="B375" s="5"/>
      <c r="C375" s="5"/>
      <c r="D375" s="5"/>
      <c r="E375" s="5"/>
    </row>
    <row r="376" spans="2:5" ht="15.75">
      <c r="B376" s="5"/>
      <c r="C376" s="5"/>
      <c r="D376" s="5"/>
      <c r="E376" s="5"/>
    </row>
    <row r="377" spans="2:5" ht="15.75">
      <c r="B377" s="5"/>
      <c r="C377" s="5"/>
      <c r="D377" s="5"/>
      <c r="E377" s="5"/>
    </row>
    <row r="378" spans="2:5" ht="15.75">
      <c r="B378" s="5"/>
      <c r="C378" s="5"/>
      <c r="D378" s="5"/>
      <c r="E378" s="5"/>
    </row>
    <row r="379" spans="2:5" ht="15.75">
      <c r="B379" s="5"/>
      <c r="C379" s="5"/>
      <c r="D379" s="5"/>
      <c r="E379" s="5"/>
    </row>
    <row r="380" spans="2:5" ht="15.75">
      <c r="B380" s="5"/>
      <c r="C380" s="5"/>
      <c r="D380" s="5"/>
      <c r="E380" s="5"/>
    </row>
    <row r="381" spans="2:5" ht="15.75">
      <c r="B381" s="5"/>
      <c r="C381" s="5"/>
      <c r="D381" s="5"/>
      <c r="E381" s="5"/>
    </row>
    <row r="382" spans="2:5" ht="15.75">
      <c r="B382" s="5"/>
      <c r="C382" s="5"/>
      <c r="D382" s="5"/>
      <c r="E382" s="5"/>
    </row>
    <row r="383" spans="2:5" ht="15.75">
      <c r="B383" s="5"/>
      <c r="C383" s="5"/>
      <c r="D383" s="5"/>
      <c r="E383" s="5"/>
    </row>
    <row r="384" spans="2:5" ht="15.75">
      <c r="B384" s="5"/>
      <c r="C384" s="5"/>
      <c r="D384" s="5"/>
      <c r="E384" s="5"/>
    </row>
    <row r="385" spans="2:5" ht="15.75">
      <c r="B385" s="5"/>
      <c r="C385" s="5"/>
      <c r="D385" s="5"/>
      <c r="E385" s="5"/>
    </row>
    <row r="386" spans="2:5" ht="15.75">
      <c r="B386" s="5"/>
      <c r="C386" s="5"/>
      <c r="D386" s="5"/>
      <c r="E386" s="5"/>
    </row>
    <row r="387" spans="2:5" ht="15.75">
      <c r="B387" s="5"/>
      <c r="C387" s="5"/>
      <c r="D387" s="5"/>
      <c r="E387" s="5"/>
    </row>
    <row r="388" spans="2:5" ht="15.75">
      <c r="B388" s="5"/>
      <c r="C388" s="5"/>
      <c r="D388" s="5"/>
      <c r="E388" s="5"/>
    </row>
    <row r="389" spans="2:5" ht="15.75">
      <c r="B389" s="5"/>
      <c r="C389" s="5"/>
      <c r="D389" s="5"/>
      <c r="E389" s="5"/>
    </row>
    <row r="390" spans="2:5" ht="15.75">
      <c r="B390" s="5"/>
      <c r="C390" s="5"/>
      <c r="D390" s="5"/>
      <c r="E390" s="5"/>
    </row>
    <row r="391" spans="2:5" ht="15.75">
      <c r="B391" s="5"/>
      <c r="C391" s="5"/>
      <c r="D391" s="5"/>
      <c r="E391" s="5"/>
    </row>
    <row r="392" spans="2:5" ht="15.75">
      <c r="B392" s="5"/>
      <c r="C392" s="5"/>
      <c r="D392" s="5"/>
      <c r="E392" s="5"/>
    </row>
    <row r="393" spans="2:5" ht="15.75">
      <c r="B393" s="5"/>
      <c r="C393" s="5"/>
      <c r="D393" s="5"/>
      <c r="E393" s="5"/>
    </row>
    <row r="394" spans="2:5" ht="15.75">
      <c r="B394" s="5"/>
      <c r="C394" s="5"/>
      <c r="D394" s="5"/>
      <c r="E394" s="5"/>
    </row>
    <row r="395" spans="2:5" ht="15.75">
      <c r="B395" s="5"/>
      <c r="C395" s="5"/>
      <c r="D395" s="5"/>
      <c r="E395" s="5"/>
    </row>
    <row r="396" spans="2:5" ht="15.75">
      <c r="B396" s="5"/>
      <c r="C396" s="5"/>
      <c r="D396" s="5"/>
      <c r="E396" s="5"/>
    </row>
    <row r="397" spans="2:5" ht="15.75">
      <c r="B397" s="5"/>
      <c r="C397" s="5"/>
      <c r="D397" s="5"/>
      <c r="E397" s="5"/>
    </row>
    <row r="398" spans="2:5" ht="15.75">
      <c r="B398" s="5"/>
      <c r="C398" s="5"/>
      <c r="D398" s="5"/>
      <c r="E398" s="5"/>
    </row>
    <row r="399" spans="2:5" ht="15.75">
      <c r="B399" s="5"/>
      <c r="C399" s="5"/>
      <c r="D399" s="5"/>
      <c r="E399" s="5"/>
    </row>
    <row r="400" spans="2:5" ht="15.75">
      <c r="B400" s="5"/>
      <c r="C400" s="5"/>
      <c r="D400" s="5"/>
      <c r="E400" s="5"/>
    </row>
    <row r="401" spans="2:5" ht="15.75">
      <c r="B401" s="5"/>
      <c r="C401" s="5"/>
      <c r="D401" s="5"/>
      <c r="E401" s="5"/>
    </row>
    <row r="402" spans="2:5" ht="15.75">
      <c r="B402" s="5"/>
      <c r="C402" s="5"/>
      <c r="D402" s="5"/>
      <c r="E402" s="5"/>
    </row>
    <row r="403" spans="2:5" ht="15.75">
      <c r="B403" s="5"/>
      <c r="C403" s="5"/>
      <c r="D403" s="5"/>
      <c r="E403" s="5"/>
    </row>
    <row r="404" spans="2:5" ht="15.75">
      <c r="B404" s="5"/>
      <c r="C404" s="5"/>
      <c r="D404" s="5"/>
      <c r="E404" s="5"/>
    </row>
    <row r="405" spans="2:5" ht="15.75">
      <c r="B405" s="5"/>
      <c r="C405" s="5"/>
      <c r="D405" s="5"/>
      <c r="E405" s="5"/>
    </row>
    <row r="406" spans="2:5" ht="15.75">
      <c r="B406" s="5"/>
      <c r="C406" s="5"/>
      <c r="D406" s="5"/>
      <c r="E406" s="5"/>
    </row>
    <row r="407" spans="2:5" ht="15.75">
      <c r="B407" s="5"/>
      <c r="C407" s="5"/>
      <c r="D407" s="5"/>
      <c r="E407" s="5"/>
    </row>
    <row r="408" spans="2:5" ht="15.75">
      <c r="B408" s="5"/>
      <c r="C408" s="5"/>
      <c r="D408" s="5"/>
      <c r="E408" s="5"/>
    </row>
    <row r="409" spans="2:5" ht="15.75">
      <c r="B409" s="5"/>
      <c r="C409" s="5"/>
      <c r="D409" s="5"/>
      <c r="E409" s="5"/>
    </row>
    <row r="410" spans="2:5" ht="15.75">
      <c r="B410" s="5"/>
      <c r="C410" s="5"/>
      <c r="D410" s="5"/>
      <c r="E410" s="5"/>
    </row>
    <row r="411" spans="2:5" ht="15.75">
      <c r="B411" s="5"/>
      <c r="C411" s="5"/>
      <c r="D411" s="5"/>
      <c r="E411" s="5"/>
    </row>
    <row r="412" spans="2:5" ht="15.75">
      <c r="B412" s="5"/>
      <c r="C412" s="5"/>
      <c r="D412" s="5"/>
      <c r="E412" s="5"/>
    </row>
    <row r="413" spans="2:5" ht="15.75">
      <c r="B413" s="5"/>
      <c r="C413" s="5"/>
      <c r="D413" s="5"/>
      <c r="E413" s="5"/>
    </row>
    <row r="414" spans="2:5" ht="15.75">
      <c r="B414" s="5"/>
      <c r="C414" s="5"/>
      <c r="D414" s="5"/>
      <c r="E414" s="5"/>
    </row>
    <row r="415" spans="2:5" ht="15.75">
      <c r="B415" s="5"/>
      <c r="C415" s="5"/>
      <c r="D415" s="5"/>
      <c r="E415" s="5"/>
    </row>
    <row r="416" spans="2:5" ht="15.75">
      <c r="B416" s="5"/>
      <c r="C416" s="5"/>
      <c r="D416" s="5"/>
      <c r="E416" s="5"/>
    </row>
    <row r="417" spans="2:5" ht="15.75">
      <c r="B417" s="5"/>
      <c r="C417" s="5"/>
      <c r="D417" s="5"/>
      <c r="E417" s="5"/>
    </row>
    <row r="418" spans="2:5" ht="15.75">
      <c r="B418" s="5"/>
      <c r="C418" s="5"/>
      <c r="D418" s="5"/>
      <c r="E418" s="5"/>
    </row>
    <row r="419" spans="2:5" ht="15.75">
      <c r="B419" s="5"/>
      <c r="C419" s="5"/>
      <c r="D419" s="5"/>
      <c r="E419" s="5"/>
    </row>
    <row r="420" spans="2:5" ht="15.75">
      <c r="B420" s="5"/>
      <c r="C420" s="5"/>
      <c r="D420" s="5"/>
      <c r="E420" s="5"/>
    </row>
    <row r="421" spans="2:5" ht="15.75">
      <c r="B421" s="5"/>
      <c r="C421" s="5"/>
      <c r="D421" s="5"/>
      <c r="E421" s="5"/>
    </row>
    <row r="422" spans="2:5" ht="15.75">
      <c r="B422" s="5"/>
      <c r="C422" s="5"/>
      <c r="D422" s="5"/>
      <c r="E422" s="5"/>
    </row>
    <row r="423" spans="2:5" ht="15.75">
      <c r="B423" s="5"/>
      <c r="C423" s="5"/>
      <c r="D423" s="5"/>
      <c r="E423" s="5"/>
    </row>
    <row r="424" spans="2:5" ht="15.75">
      <c r="B424" s="5"/>
      <c r="C424" s="5"/>
      <c r="D424" s="5"/>
      <c r="E424" s="5"/>
    </row>
    <row r="425" spans="2:5" ht="15.75">
      <c r="B425" s="5"/>
      <c r="C425" s="5"/>
      <c r="D425" s="5"/>
      <c r="E425" s="5"/>
    </row>
    <row r="426" spans="2:5" ht="15.75">
      <c r="B426" s="5"/>
      <c r="C426" s="5"/>
      <c r="D426" s="5"/>
      <c r="E426" s="5"/>
    </row>
    <row r="427" spans="2:5" ht="15.75">
      <c r="B427" s="5"/>
      <c r="C427" s="5"/>
      <c r="D427" s="5"/>
      <c r="E427" s="5"/>
    </row>
    <row r="428" spans="2:5" ht="15.75">
      <c r="B428" s="5"/>
      <c r="C428" s="5"/>
      <c r="D428" s="5"/>
      <c r="E428" s="5"/>
    </row>
    <row r="429" spans="2:5" ht="15.75">
      <c r="B429" s="5"/>
      <c r="C429" s="5"/>
      <c r="D429" s="5"/>
      <c r="E429" s="5"/>
    </row>
    <row r="430" spans="2:5" ht="15.75">
      <c r="B430" s="5"/>
      <c r="C430" s="5"/>
      <c r="D430" s="5"/>
      <c r="E430" s="5"/>
    </row>
    <row r="431" spans="2:5" ht="15.75">
      <c r="B431" s="5"/>
      <c r="C431" s="5"/>
      <c r="D431" s="5"/>
      <c r="E431" s="5"/>
    </row>
    <row r="432" spans="2:5" ht="15.75">
      <c r="B432" s="5"/>
      <c r="C432" s="5"/>
      <c r="D432" s="5"/>
      <c r="E432" s="5"/>
    </row>
    <row r="433" spans="2:5" ht="15.75">
      <c r="B433" s="5"/>
      <c r="C433" s="5"/>
      <c r="D433" s="5"/>
      <c r="E433" s="5"/>
    </row>
    <row r="434" spans="2:5" ht="15.75">
      <c r="B434" s="5"/>
      <c r="C434" s="5"/>
      <c r="D434" s="5"/>
      <c r="E434" s="5"/>
    </row>
    <row r="435" spans="2:5" ht="15.75">
      <c r="B435" s="5"/>
      <c r="C435" s="5"/>
      <c r="D435" s="5"/>
      <c r="E435" s="5"/>
    </row>
    <row r="436" spans="2:5" ht="15.75">
      <c r="B436" s="5"/>
      <c r="C436" s="5"/>
      <c r="D436" s="5"/>
      <c r="E436" s="5"/>
    </row>
    <row r="437" spans="2:5" ht="15.75">
      <c r="B437" s="5"/>
      <c r="C437" s="5"/>
      <c r="D437" s="5"/>
      <c r="E437" s="5"/>
    </row>
    <row r="438" spans="2:5" ht="15.75">
      <c r="B438" s="5"/>
      <c r="C438" s="5"/>
      <c r="D438" s="5"/>
      <c r="E438" s="5"/>
    </row>
    <row r="439" spans="2:5" ht="15.75">
      <c r="B439" s="5"/>
      <c r="C439" s="5"/>
      <c r="D439" s="5"/>
      <c r="E439" s="5"/>
    </row>
    <row r="440" spans="2:5" ht="15.75">
      <c r="B440" s="5"/>
      <c r="C440" s="5"/>
      <c r="D440" s="5"/>
      <c r="E440" s="5"/>
    </row>
    <row r="441" spans="2:5" ht="15.75">
      <c r="B441" s="5"/>
      <c r="C441" s="5"/>
      <c r="D441" s="5"/>
      <c r="E441" s="5"/>
    </row>
    <row r="442" spans="2:5" ht="15.75">
      <c r="B442" s="5"/>
      <c r="C442" s="5"/>
      <c r="D442" s="5"/>
      <c r="E442" s="5"/>
    </row>
    <row r="443" spans="2:5" ht="15.75">
      <c r="B443" s="5"/>
      <c r="C443" s="5"/>
      <c r="D443" s="5"/>
      <c r="E443" s="5"/>
    </row>
    <row r="444" spans="2:5" ht="15.75">
      <c r="B444" s="5"/>
      <c r="C444" s="5"/>
      <c r="D444" s="5"/>
      <c r="E444" s="5"/>
    </row>
    <row r="445" spans="2:5" ht="15.75">
      <c r="B445" s="5"/>
      <c r="C445" s="5"/>
      <c r="D445" s="5"/>
      <c r="E445" s="5"/>
    </row>
    <row r="446" spans="2:5" ht="15.75">
      <c r="B446" s="5"/>
      <c r="C446" s="5"/>
      <c r="D446" s="5"/>
      <c r="E446" s="5"/>
    </row>
    <row r="447" spans="2:5" ht="15.75">
      <c r="B447" s="5"/>
      <c r="C447" s="5"/>
      <c r="D447" s="5"/>
      <c r="E447" s="5"/>
    </row>
    <row r="448" spans="2:5" ht="15.75">
      <c r="B448" s="5"/>
      <c r="C448" s="5"/>
      <c r="D448" s="5"/>
      <c r="E448" s="5"/>
    </row>
    <row r="449" spans="2:5" ht="15.75">
      <c r="B449" s="5"/>
      <c r="C449" s="5"/>
      <c r="D449" s="5"/>
      <c r="E449" s="5"/>
    </row>
    <row r="450" spans="2:5" ht="15.75">
      <c r="B450" s="5"/>
      <c r="C450" s="5"/>
      <c r="D450" s="5"/>
      <c r="E450" s="5"/>
    </row>
    <row r="451" spans="2:5" ht="15.75">
      <c r="B451" s="5"/>
      <c r="C451" s="5"/>
      <c r="D451" s="5"/>
      <c r="E451" s="5"/>
    </row>
    <row r="452" spans="2:5" ht="15.75">
      <c r="B452" s="5"/>
      <c r="C452" s="5"/>
      <c r="D452" s="5"/>
      <c r="E452" s="5"/>
    </row>
    <row r="453" spans="2:5" ht="15.75">
      <c r="B453" s="5"/>
      <c r="C453" s="5"/>
      <c r="D453" s="5"/>
      <c r="E453" s="5"/>
    </row>
    <row r="454" spans="2:5" ht="15.75">
      <c r="B454" s="5"/>
      <c r="C454" s="5"/>
      <c r="D454" s="5"/>
      <c r="E454" s="5"/>
    </row>
    <row r="455" spans="2:5" ht="15.75">
      <c r="B455" s="5"/>
      <c r="C455" s="5"/>
      <c r="D455" s="5"/>
      <c r="E455" s="5"/>
    </row>
    <row r="456" spans="2:5" ht="15.75">
      <c r="B456" s="5"/>
      <c r="C456" s="5"/>
      <c r="D456" s="5"/>
      <c r="E456" s="5"/>
    </row>
    <row r="457" spans="2:5" ht="15.75">
      <c r="B457" s="5"/>
      <c r="C457" s="5"/>
      <c r="D457" s="5"/>
      <c r="E457" s="5"/>
    </row>
    <row r="458" spans="2:5" ht="15.75">
      <c r="B458" s="5"/>
      <c r="C458" s="5"/>
      <c r="D458" s="5"/>
      <c r="E458" s="5"/>
    </row>
    <row r="459" spans="2:5" ht="15.75">
      <c r="B459" s="5"/>
      <c r="C459" s="5"/>
      <c r="D459" s="5"/>
      <c r="E459" s="5"/>
    </row>
    <row r="460" spans="2:5" ht="15.75">
      <c r="B460" s="5"/>
      <c r="C460" s="5"/>
      <c r="D460" s="5"/>
      <c r="E460" s="5"/>
    </row>
    <row r="461" spans="2:5" ht="15.75">
      <c r="B461" s="5"/>
      <c r="C461" s="5"/>
      <c r="D461" s="5"/>
      <c r="E461" s="5"/>
    </row>
    <row r="462" spans="2:5" ht="15.75">
      <c r="B462" s="5"/>
      <c r="C462" s="5"/>
      <c r="D462" s="5"/>
      <c r="E462" s="5"/>
    </row>
    <row r="463" spans="2:5" ht="15.75">
      <c r="B463" s="5"/>
      <c r="C463" s="5"/>
      <c r="D463" s="5"/>
      <c r="E463" s="5"/>
    </row>
    <row r="464" spans="2:5" ht="15.75">
      <c r="B464" s="5"/>
      <c r="C464" s="5"/>
      <c r="D464" s="5"/>
      <c r="E464" s="5"/>
    </row>
    <row r="465" spans="2:5" ht="15.75">
      <c r="B465" s="5"/>
      <c r="C465" s="5"/>
      <c r="D465" s="5"/>
      <c r="E465" s="5"/>
    </row>
    <row r="466" spans="2:5" ht="15.75">
      <c r="B466" s="5"/>
      <c r="C466" s="5"/>
      <c r="D466" s="5"/>
      <c r="E466" s="5"/>
    </row>
    <row r="467" spans="2:5" ht="15.75">
      <c r="B467" s="5"/>
      <c r="C467" s="5"/>
      <c r="D467" s="5"/>
      <c r="E467" s="5"/>
    </row>
    <row r="468" spans="2:5" ht="15.75">
      <c r="B468" s="5"/>
      <c r="C468" s="5"/>
      <c r="D468" s="5"/>
      <c r="E468" s="5"/>
    </row>
    <row r="469" spans="2:5" ht="15.75">
      <c r="B469" s="5"/>
      <c r="C469" s="5"/>
      <c r="D469" s="5"/>
      <c r="E469" s="5"/>
    </row>
    <row r="470" spans="2:5" ht="15.75">
      <c r="B470" s="5"/>
      <c r="C470" s="5"/>
      <c r="D470" s="5"/>
      <c r="E470" s="5"/>
    </row>
    <row r="471" spans="2:5" ht="15.75">
      <c r="B471" s="5"/>
      <c r="C471" s="5"/>
      <c r="D471" s="5"/>
      <c r="E471" s="5"/>
    </row>
    <row r="472" spans="2:5" ht="15.75">
      <c r="B472" s="5"/>
      <c r="C472" s="5"/>
      <c r="D472" s="5"/>
      <c r="E472" s="5"/>
    </row>
    <row r="473" spans="2:5" ht="15.75">
      <c r="B473" s="5"/>
      <c r="C473" s="5"/>
      <c r="D473" s="5"/>
      <c r="E473" s="5"/>
    </row>
    <row r="474" spans="2:5" ht="15.75">
      <c r="B474" s="5"/>
      <c r="C474" s="5"/>
      <c r="D474" s="5"/>
      <c r="E474" s="5"/>
    </row>
    <row r="475" spans="2:5" ht="15.75">
      <c r="B475" s="5"/>
      <c r="C475" s="5"/>
      <c r="D475" s="5"/>
      <c r="E475" s="5"/>
    </row>
    <row r="476" spans="2:5" ht="15.75">
      <c r="B476" s="5"/>
      <c r="C476" s="5"/>
      <c r="D476" s="5"/>
      <c r="E476" s="5"/>
    </row>
    <row r="477" spans="2:5" ht="15.75">
      <c r="B477" s="5"/>
      <c r="C477" s="5"/>
      <c r="D477" s="5"/>
      <c r="E477" s="5"/>
    </row>
    <row r="478" spans="2:5" ht="15.75">
      <c r="B478" s="5"/>
      <c r="C478" s="5"/>
      <c r="D478" s="5"/>
      <c r="E478" s="5"/>
    </row>
    <row r="479" spans="2:5" ht="15.75">
      <c r="B479" s="5"/>
      <c r="C479" s="5"/>
      <c r="D479" s="5"/>
      <c r="E479" s="5"/>
    </row>
    <row r="480" spans="2:5" ht="15.75">
      <c r="B480" s="5"/>
      <c r="C480" s="5"/>
      <c r="D480" s="5"/>
      <c r="E480" s="5"/>
    </row>
    <row r="481" spans="2:5" ht="15.75">
      <c r="B481" s="5"/>
      <c r="C481" s="5"/>
      <c r="D481" s="5"/>
      <c r="E481" s="5"/>
    </row>
    <row r="482" spans="2:5" ht="15.75">
      <c r="B482" s="5"/>
      <c r="C482" s="5"/>
      <c r="D482" s="5"/>
      <c r="E482" s="5"/>
    </row>
    <row r="483" spans="2:5" ht="15.75">
      <c r="B483" s="5"/>
      <c r="C483" s="5"/>
      <c r="D483" s="5"/>
      <c r="E483" s="5"/>
    </row>
    <row r="484" spans="2:5" ht="15.75">
      <c r="B484" s="5"/>
      <c r="C484" s="5"/>
      <c r="D484" s="5"/>
      <c r="E484" s="5"/>
    </row>
    <row r="485" spans="2:5" ht="15.75">
      <c r="B485" s="5"/>
      <c r="C485" s="5"/>
      <c r="D485" s="5"/>
      <c r="E485" s="5"/>
    </row>
    <row r="486" spans="2:5" ht="15.75">
      <c r="B486" s="5"/>
      <c r="C486" s="5"/>
      <c r="D486" s="5"/>
      <c r="E486" s="5"/>
    </row>
    <row r="487" spans="2:5" ht="15.75">
      <c r="B487" s="5"/>
      <c r="C487" s="5"/>
      <c r="D487" s="5"/>
      <c r="E487" s="5"/>
    </row>
    <row r="488" spans="2:5" ht="15.75">
      <c r="B488" s="5"/>
      <c r="C488" s="5"/>
      <c r="D488" s="5"/>
      <c r="E488" s="5"/>
    </row>
    <row r="489" spans="2:5" ht="15.75">
      <c r="B489" s="5"/>
      <c r="C489" s="5"/>
      <c r="D489" s="5"/>
      <c r="E489" s="5"/>
    </row>
    <row r="490" spans="2:5" ht="15.75">
      <c r="B490" s="5"/>
      <c r="C490" s="5"/>
      <c r="D490" s="5"/>
      <c r="E490" s="5"/>
    </row>
    <row r="491" spans="2:5" ht="15.75">
      <c r="B491" s="5"/>
      <c r="C491" s="5"/>
      <c r="D491" s="5"/>
      <c r="E491" s="5"/>
    </row>
    <row r="492" spans="2:5" ht="15.75">
      <c r="B492" s="5"/>
      <c r="C492" s="5"/>
      <c r="D492" s="5"/>
      <c r="E492" s="5"/>
    </row>
    <row r="493" spans="2:5" ht="15.75">
      <c r="B493" s="5"/>
      <c r="C493" s="5"/>
      <c r="D493" s="5"/>
      <c r="E493" s="5"/>
    </row>
    <row r="494" spans="2:5" ht="15.75">
      <c r="B494" s="5"/>
      <c r="C494" s="5"/>
      <c r="D494" s="5"/>
      <c r="E494" s="5"/>
    </row>
  </sheetData>
  <sheetProtection/>
  <mergeCells count="6">
    <mergeCell ref="C1:I1"/>
    <mergeCell ref="C2:I5"/>
    <mergeCell ref="A10:F10"/>
    <mergeCell ref="A7:F7"/>
    <mergeCell ref="D6:F6"/>
    <mergeCell ref="A8:F8"/>
  </mergeCells>
  <printOptions/>
  <pageMargins left="0.984251968503937" right="0.24" top="0.52" bottom="0.5" header="0.5118110236220472" footer="0.5118110236220472"/>
  <pageSetup fitToHeight="0" fitToWidth="0" horizontalDpi="600" verticalDpi="600" orientation="portrait" paperSize="9" scale="86" r:id="rId3"/>
  <rowBreaks count="1" manualBreakCount="1">
    <brk id="22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Прокошин</dc:creator>
  <cp:keywords/>
  <dc:description/>
  <cp:lastModifiedBy>Admin</cp:lastModifiedBy>
  <cp:lastPrinted>2017-07-21T07:07:47Z</cp:lastPrinted>
  <dcterms:created xsi:type="dcterms:W3CDTF">2005-11-10T09:49:46Z</dcterms:created>
  <dcterms:modified xsi:type="dcterms:W3CDTF">2017-07-21T07:08:25Z</dcterms:modified>
  <cp:category/>
  <cp:version/>
  <cp:contentType/>
  <cp:contentStatus/>
</cp:coreProperties>
</file>